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amirez\Desktop\ANEXOS\"/>
    </mc:Choice>
  </mc:AlternateContent>
  <bookViews>
    <workbookView xWindow="0" yWindow="0" windowWidth="28800" windowHeight="12330" tabRatio="749" activeTab="2"/>
  </bookViews>
  <sheets>
    <sheet name="Leyenda" sheetId="13" r:id="rId1"/>
    <sheet name="Información General" sheetId="4" r:id="rId2"/>
    <sheet name="PTC" sheetId="1" r:id="rId3"/>
    <sheet name="PPG" sheetId="14" r:id="rId4"/>
    <sheet name="PMP" sheetId="9" r:id="rId5"/>
    <sheet name="PTFH" sheetId="3" r:id="rId6"/>
    <sheet name="CH" sheetId="5" r:id="rId7"/>
    <sheet name="CD" sheetId="6" r:id="rId8"/>
    <sheet name="Equipo técnico" sheetId="11" r:id="rId9"/>
    <sheet name="Justificacion bienes duraderos" sheetId="12" r:id="rId10"/>
  </sheets>
  <definedNames>
    <definedName name="_xlnm.Print_Area" localSheetId="7">CD!$B$2:$O$21</definedName>
    <definedName name="_xlnm.Print_Area" localSheetId="6">CH!$B$2:$I$61</definedName>
    <definedName name="_xlnm.Print_Area" localSheetId="8">'Equipo técnico'!$B$2:$F$12</definedName>
    <definedName name="_xlnm.Print_Area" localSheetId="1">'Información General'!$B$2:$N$38</definedName>
    <definedName name="_xlnm.Print_Area" localSheetId="9">'Justificacion bienes duraderos'!$B$1:$C$10</definedName>
    <definedName name="_xlnm.Print_Area" localSheetId="4">PMP!$B$2:$Q$125</definedName>
    <definedName name="_xlnm.Print_Area" localSheetId="3">PPG!$B$2:$G$57</definedName>
    <definedName name="_xlnm.Print_Area" localSheetId="2">PTC!$A$2:$AO$54</definedName>
    <definedName name="_xlnm.Print_Area" localSheetId="5">PTFH!$B$2:$J$30</definedName>
    <definedName name="_xlnm.Print_Titles" localSheetId="4">PMP!$2:$3</definedName>
    <definedName name="_xlnm.Print_Titles" localSheetId="3">PPG!$2:$3</definedName>
    <definedName name="_xlnm.Print_Titles" localSheetId="2">PTC!$2:$3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5" i="9" l="1"/>
  <c r="F115" i="9"/>
  <c r="G115" i="9"/>
  <c r="H115" i="9"/>
  <c r="I115" i="9"/>
  <c r="J115" i="9"/>
  <c r="K115" i="9"/>
  <c r="L115" i="9"/>
  <c r="M115" i="9"/>
  <c r="N115" i="9"/>
  <c r="O115" i="9"/>
  <c r="P115" i="9"/>
  <c r="E115" i="9"/>
  <c r="E12" i="14" l="1"/>
  <c r="E52" i="14" s="1"/>
  <c r="E23" i="14"/>
  <c r="E53" i="14" s="1"/>
  <c r="E34" i="14"/>
  <c r="E54" i="14" s="1"/>
  <c r="E45" i="14"/>
  <c r="E55" i="14" s="1"/>
  <c r="B55" i="14"/>
  <c r="B54" i="14"/>
  <c r="B53" i="14"/>
  <c r="B52" i="14"/>
  <c r="M16" i="4"/>
  <c r="I46" i="5"/>
  <c r="I44" i="5"/>
  <c r="I42" i="5"/>
  <c r="I40" i="5"/>
  <c r="I38" i="5"/>
  <c r="G24" i="3"/>
  <c r="G25" i="3"/>
  <c r="G26" i="3"/>
  <c r="G27" i="3"/>
  <c r="J23" i="3"/>
  <c r="L8" i="6"/>
  <c r="I23" i="3"/>
  <c r="E124" i="9"/>
  <c r="F123" i="9"/>
  <c r="F12" i="9"/>
  <c r="F23" i="9"/>
  <c r="F34" i="9"/>
  <c r="F45" i="9"/>
  <c r="G12" i="9"/>
  <c r="G23" i="9"/>
  <c r="G34" i="9"/>
  <c r="G45" i="9"/>
  <c r="H12" i="9"/>
  <c r="H23" i="9"/>
  <c r="H34" i="9"/>
  <c r="H45" i="9"/>
  <c r="I12" i="9"/>
  <c r="I23" i="9"/>
  <c r="I34" i="9"/>
  <c r="I45" i="9"/>
  <c r="J12" i="9"/>
  <c r="J23" i="9"/>
  <c r="J34" i="9"/>
  <c r="J45" i="9"/>
  <c r="K12" i="9"/>
  <c r="K23" i="9"/>
  <c r="K34" i="9"/>
  <c r="K45" i="9"/>
  <c r="L12" i="9"/>
  <c r="L23" i="9"/>
  <c r="L34" i="9"/>
  <c r="L45" i="9"/>
  <c r="M12" i="9"/>
  <c r="M23" i="9"/>
  <c r="M34" i="9"/>
  <c r="M45" i="9"/>
  <c r="N12" i="9"/>
  <c r="N23" i="9"/>
  <c r="N34" i="9"/>
  <c r="N45" i="9"/>
  <c r="O12" i="9"/>
  <c r="O23" i="9"/>
  <c r="O34" i="9"/>
  <c r="O45" i="9"/>
  <c r="P12" i="9"/>
  <c r="P23" i="9"/>
  <c r="P34" i="9"/>
  <c r="P45" i="9"/>
  <c r="Q7" i="9"/>
  <c r="Q8" i="9"/>
  <c r="Q12" i="9" s="1"/>
  <c r="Q9" i="9"/>
  <c r="Q10" i="9"/>
  <c r="Q11" i="9"/>
  <c r="Q18" i="9"/>
  <c r="Q23" i="9" s="1"/>
  <c r="Q19" i="9"/>
  <c r="Q20" i="9"/>
  <c r="Q21" i="9"/>
  <c r="Q22" i="9"/>
  <c r="Q29" i="9"/>
  <c r="Q30" i="9"/>
  <c r="Q31" i="9"/>
  <c r="Q32" i="9"/>
  <c r="Q33" i="9"/>
  <c r="Q34" i="9"/>
  <c r="Q40" i="9"/>
  <c r="Q45" i="9" s="1"/>
  <c r="Q41" i="9"/>
  <c r="Q42" i="9"/>
  <c r="Q43" i="9"/>
  <c r="Q44" i="9"/>
  <c r="E12" i="9"/>
  <c r="E23" i="9"/>
  <c r="E34" i="9"/>
  <c r="E45" i="9"/>
  <c r="F46" i="1"/>
  <c r="G46" i="1"/>
  <c r="H46" i="1"/>
  <c r="I46" i="1"/>
  <c r="J46" i="1"/>
  <c r="K46" i="1"/>
  <c r="L46" i="1"/>
  <c r="M46" i="1"/>
  <c r="N46" i="1"/>
  <c r="O46" i="1"/>
  <c r="P46" i="1"/>
  <c r="F38" i="1"/>
  <c r="G38" i="1"/>
  <c r="H38" i="1"/>
  <c r="I38" i="1"/>
  <c r="J38" i="1"/>
  <c r="K38" i="1"/>
  <c r="L38" i="1"/>
  <c r="M38" i="1"/>
  <c r="N38" i="1"/>
  <c r="O38" i="1"/>
  <c r="P38" i="1"/>
  <c r="F29" i="1"/>
  <c r="G29" i="1"/>
  <c r="H29" i="1"/>
  <c r="I29" i="1"/>
  <c r="J29" i="1"/>
  <c r="K29" i="1"/>
  <c r="L29" i="1"/>
  <c r="M29" i="1"/>
  <c r="N29" i="1"/>
  <c r="O29" i="1"/>
  <c r="P29" i="1"/>
  <c r="F21" i="1"/>
  <c r="G21" i="1"/>
  <c r="H21" i="1"/>
  <c r="I21" i="1"/>
  <c r="J21" i="1"/>
  <c r="K21" i="1"/>
  <c r="L21" i="1"/>
  <c r="M21" i="1"/>
  <c r="N21" i="1"/>
  <c r="O21" i="1"/>
  <c r="P21" i="1"/>
  <c r="C4" i="1"/>
  <c r="B9" i="12"/>
  <c r="B8" i="12"/>
  <c r="B7" i="12"/>
  <c r="B6" i="12"/>
  <c r="B5" i="12"/>
  <c r="I36" i="5"/>
  <c r="I34" i="5"/>
  <c r="I32" i="5"/>
  <c r="I30" i="5"/>
  <c r="I28" i="5"/>
  <c r="B8" i="6"/>
  <c r="I26" i="5"/>
  <c r="I24" i="5"/>
  <c r="I22" i="5"/>
  <c r="I20" i="5"/>
  <c r="I18" i="5"/>
  <c r="I15" i="5"/>
  <c r="I13" i="5"/>
  <c r="I11" i="5"/>
  <c r="I9" i="5"/>
  <c r="I7" i="5"/>
  <c r="G19" i="3"/>
  <c r="G20" i="3"/>
  <c r="G21" i="3"/>
  <c r="G22" i="3"/>
  <c r="G14" i="3"/>
  <c r="G15" i="3"/>
  <c r="G16" i="3"/>
  <c r="G17" i="3"/>
  <c r="G9" i="3"/>
  <c r="G10" i="3"/>
  <c r="G11" i="3"/>
  <c r="G12" i="3"/>
  <c r="E66" i="9"/>
  <c r="E85" i="9"/>
  <c r="E103" i="9"/>
  <c r="F66" i="9"/>
  <c r="F85" i="9"/>
  <c r="F103" i="9"/>
  <c r="G66" i="9"/>
  <c r="G85" i="9"/>
  <c r="G103" i="9"/>
  <c r="H66" i="9"/>
  <c r="H85" i="9"/>
  <c r="H103" i="9"/>
  <c r="I66" i="9"/>
  <c r="I85" i="9"/>
  <c r="I103" i="9"/>
  <c r="J66" i="9"/>
  <c r="J85" i="9"/>
  <c r="J103" i="9"/>
  <c r="Q73" i="9"/>
  <c r="Q85" i="9" s="1"/>
  <c r="Q53" i="9"/>
  <c r="Q66" i="9"/>
  <c r="O66" i="9"/>
  <c r="N66" i="9"/>
  <c r="M66" i="9"/>
  <c r="L66" i="9"/>
  <c r="K66" i="9"/>
  <c r="O103" i="9"/>
  <c r="N103" i="9"/>
  <c r="M103" i="9"/>
  <c r="L103" i="9"/>
  <c r="K103" i="9"/>
  <c r="O85" i="9"/>
  <c r="N85" i="9"/>
  <c r="M85" i="9"/>
  <c r="L85" i="9"/>
  <c r="K85" i="9"/>
  <c r="Q103" i="9"/>
  <c r="D8" i="3"/>
  <c r="D11" i="5"/>
  <c r="C7" i="6"/>
  <c r="F13" i="1"/>
  <c r="G13" i="1"/>
  <c r="H13" i="1"/>
  <c r="I13" i="1"/>
  <c r="J13" i="1"/>
  <c r="K13" i="1"/>
  <c r="L13" i="1"/>
  <c r="M13" i="1"/>
  <c r="N13" i="1"/>
  <c r="O13" i="1"/>
  <c r="P13" i="1"/>
  <c r="C28" i="3"/>
  <c r="Q46" i="1"/>
  <c r="R46" i="1"/>
  <c r="S46" i="1"/>
  <c r="T46" i="1"/>
  <c r="U46" i="1"/>
  <c r="V46" i="1"/>
  <c r="W46" i="1"/>
  <c r="X46" i="1"/>
  <c r="Y46" i="1"/>
  <c r="Z46" i="1"/>
  <c r="AA46" i="1"/>
  <c r="AB46" i="1"/>
  <c r="Q38" i="1"/>
  <c r="R38" i="1"/>
  <c r="S38" i="1"/>
  <c r="T38" i="1"/>
  <c r="U38" i="1"/>
  <c r="V38" i="1"/>
  <c r="W38" i="1"/>
  <c r="X38" i="1"/>
  <c r="Y38" i="1"/>
  <c r="Z38" i="1"/>
  <c r="AA38" i="1"/>
  <c r="AB38" i="1"/>
  <c r="Q29" i="1"/>
  <c r="R29" i="1"/>
  <c r="S29" i="1"/>
  <c r="T29" i="1"/>
  <c r="U29" i="1"/>
  <c r="V29" i="1"/>
  <c r="W29" i="1"/>
  <c r="X29" i="1"/>
  <c r="Y29" i="1"/>
  <c r="Z29" i="1"/>
  <c r="AA29" i="1"/>
  <c r="AB29" i="1"/>
  <c r="Q21" i="1"/>
  <c r="R21" i="1"/>
  <c r="S21" i="1"/>
  <c r="T21" i="1"/>
  <c r="U21" i="1"/>
  <c r="V21" i="1"/>
  <c r="W21" i="1"/>
  <c r="X21" i="1"/>
  <c r="Y21" i="1"/>
  <c r="Z21" i="1"/>
  <c r="AA21" i="1"/>
  <c r="AB21" i="1"/>
  <c r="Q13" i="1"/>
  <c r="R13" i="1"/>
  <c r="S13" i="1"/>
  <c r="T13" i="1"/>
  <c r="U13" i="1"/>
  <c r="V13" i="1"/>
  <c r="W13" i="1"/>
  <c r="X13" i="1"/>
  <c r="Y13" i="1"/>
  <c r="Z13" i="1"/>
  <c r="AA13" i="1"/>
  <c r="AB13" i="1"/>
  <c r="E8" i="3"/>
  <c r="J13" i="3"/>
  <c r="F8" i="6"/>
  <c r="F9" i="6" s="1"/>
  <c r="J18" i="3"/>
  <c r="I8" i="6" s="1"/>
  <c r="D13" i="3"/>
  <c r="F11" i="5"/>
  <c r="E7" i="6"/>
  <c r="J8" i="3"/>
  <c r="E13" i="3"/>
  <c r="D22" i="5"/>
  <c r="F7" i="6"/>
  <c r="F121" i="9"/>
  <c r="I13" i="3"/>
  <c r="C8" i="6"/>
  <c r="D18" i="3"/>
  <c r="F22" i="5"/>
  <c r="H7" i="6"/>
  <c r="F122" i="9"/>
  <c r="I18" i="3"/>
  <c r="F120" i="9"/>
  <c r="F124" i="9" s="1"/>
  <c r="C9" i="6"/>
  <c r="E18" i="3"/>
  <c r="D32" i="5"/>
  <c r="I7" i="6"/>
  <c r="I8" i="3"/>
  <c r="I28" i="3" s="1"/>
  <c r="F32" i="5"/>
  <c r="K7" i="6"/>
  <c r="D23" i="3"/>
  <c r="E23" i="3"/>
  <c r="F42" i="5"/>
  <c r="N7" i="6"/>
  <c r="D42" i="5"/>
  <c r="L7" i="6"/>
  <c r="I9" i="6" l="1"/>
  <c r="O8" i="6"/>
  <c r="O9" i="6" s="1"/>
  <c r="O11" i="6" s="1"/>
  <c r="J28" i="3"/>
  <c r="E56" i="14"/>
  <c r="F55" i="14" s="1"/>
  <c r="F52" i="14" l="1"/>
  <c r="F56" i="14" s="1"/>
  <c r="F54" i="14"/>
  <c r="F53" i="14"/>
</calcChain>
</file>

<file path=xl/sharedStrings.xml><?xml version="1.0" encoding="utf-8"?>
<sst xmlns="http://schemas.openxmlformats.org/spreadsheetml/2006/main" count="327" uniqueCount="135">
  <si>
    <t>Unidad de medida</t>
  </si>
  <si>
    <t>Cantidad</t>
  </si>
  <si>
    <t>Meta física</t>
  </si>
  <si>
    <t>Meses</t>
  </si>
  <si>
    <t>Hitos</t>
  </si>
  <si>
    <t>Fechas</t>
  </si>
  <si>
    <t>Inicio</t>
  </si>
  <si>
    <t>Fin</t>
  </si>
  <si>
    <t>Hito 1</t>
  </si>
  <si>
    <t>Hito 2</t>
  </si>
  <si>
    <t>Hito 3</t>
  </si>
  <si>
    <t>T O T A L E S:</t>
  </si>
  <si>
    <t>Duración (meses)</t>
  </si>
  <si>
    <t>Año</t>
  </si>
  <si>
    <t xml:space="preserve">Actividades </t>
  </si>
  <si>
    <t>Actividades</t>
  </si>
  <si>
    <t>:</t>
  </si>
  <si>
    <t>Producto o Actividad Principal</t>
  </si>
  <si>
    <t>Duración meses:</t>
  </si>
  <si>
    <t>Presupuesto S/.</t>
  </si>
  <si>
    <t>Nombre del Proyecto</t>
  </si>
  <si>
    <t>Código de Proyecto</t>
  </si>
  <si>
    <t>Fecha Término  :</t>
  </si>
  <si>
    <t>Presupuesto del Proyecto</t>
  </si>
  <si>
    <t xml:space="preserve">Nombre del proyecto </t>
  </si>
  <si>
    <t xml:space="preserve">Componente 1/ Objetivo específico </t>
  </si>
  <si>
    <t>TOTAL GENERAL: S/.</t>
  </si>
  <si>
    <t>HITO 1</t>
  </si>
  <si>
    <t>HITO 2</t>
  </si>
  <si>
    <t>HITO 3</t>
  </si>
  <si>
    <t xml:space="preserve"> ¹ Fecha de primer desembolso</t>
  </si>
  <si>
    <t>al</t>
  </si>
  <si>
    <t>Fuente</t>
  </si>
  <si>
    <t>TOTAL</t>
  </si>
  <si>
    <t>RESUMEN  MONETARIO</t>
  </si>
  <si>
    <t>_________________________________________________________</t>
  </si>
  <si>
    <t>Hito</t>
  </si>
  <si>
    <t>COSTO TOTAL</t>
  </si>
  <si>
    <t>PRESUPUESTO APROBADO DEL PROYECTO</t>
  </si>
  <si>
    <t>PARTIDA PRESUPUESTAL 11</t>
  </si>
  <si>
    <t>PARTIDA PRESUPUESTAL 10</t>
  </si>
  <si>
    <t>PARTIDA PRESUPUESTAL 9</t>
  </si>
  <si>
    <t>TOTAL:</t>
  </si>
  <si>
    <t>Resumen</t>
  </si>
  <si>
    <t>Correo elctrónico , N° celular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</si>
  <si>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</si>
  <si>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</si>
  <si>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</si>
  <si>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</si>
  <si>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</si>
  <si>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</si>
  <si>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</si>
  <si>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</si>
  <si>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</si>
  <si>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</si>
  <si>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</si>
  <si>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</si>
  <si>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Indicadores y Resultados al Hito</t>
  </si>
  <si>
    <t>Indicadores de Producto</t>
  </si>
  <si>
    <t>Componente 2/ Objetivo específico  :</t>
  </si>
  <si>
    <t>Componente 3/ Objetivo específico  :</t>
  </si>
  <si>
    <t>Componente 4/ Objetivo específico  :</t>
  </si>
  <si>
    <t>Funcion técnica</t>
  </si>
  <si>
    <t>Componente 5/ Objetivo específico  :</t>
  </si>
  <si>
    <t>No ingesar datos (llenado automático)</t>
  </si>
  <si>
    <t>Universidad</t>
  </si>
  <si>
    <t>Facultad / Escuela/ o EPG</t>
  </si>
  <si>
    <t>Equipo de Investigación</t>
  </si>
  <si>
    <t>Asistente de Inv.</t>
  </si>
  <si>
    <t>*Adicione filas si lo requiere.</t>
  </si>
  <si>
    <t>_______________________________________________</t>
  </si>
  <si>
    <t>Celdas de llenado obligatorio</t>
  </si>
  <si>
    <t>Leyenda de fín de hito:</t>
  </si>
  <si>
    <t>* Adicione más componentes y/o filas dentro de cada componente si es necesario</t>
  </si>
  <si>
    <t>* Adicione más filas si es necesario</t>
  </si>
  <si>
    <t>PRESUPUESTO DEL PROYECTO</t>
  </si>
  <si>
    <t>COSTO TOTAL (S/.)</t>
  </si>
  <si>
    <r>
      <t>DESCRIPCION</t>
    </r>
    <r>
      <rPr>
        <sz val="8"/>
        <rFont val="Tahoma"/>
        <family val="2"/>
      </rPr>
      <t xml:space="preserve"> </t>
    </r>
  </si>
  <si>
    <t>Nro. de Hitos</t>
  </si>
  <si>
    <t>%</t>
  </si>
  <si>
    <r>
      <t>DESCRIPCION</t>
    </r>
    <r>
      <rPr>
        <sz val="11"/>
        <rFont val="Tahoma"/>
        <family val="2"/>
      </rPr>
      <t xml:space="preserve"> </t>
    </r>
  </si>
  <si>
    <t>Presupesto
(S/.)</t>
  </si>
  <si>
    <t>% Avance presupuestal</t>
  </si>
  <si>
    <t xml:space="preserve"> ¹ Fecha inicio del Proyecto (D/M/A)</t>
  </si>
  <si>
    <t>_________________________</t>
  </si>
  <si>
    <t>______________________________</t>
  </si>
  <si>
    <t>Fuente Financiamiento</t>
  </si>
  <si>
    <t>TOTAL S/.</t>
  </si>
  <si>
    <t>Integrante del Equipo</t>
  </si>
  <si>
    <t>Asistente de Investigación</t>
  </si>
  <si>
    <t>Nombres y Apellidos</t>
  </si>
  <si>
    <t>Profesión y/o Grado académico</t>
  </si>
  <si>
    <t>% de dedicación al proyecto</t>
  </si>
  <si>
    <t>Equipo o bien duradero</t>
  </si>
  <si>
    <t>____________________________________________________</t>
  </si>
  <si>
    <t>Indicadores de Proposito</t>
  </si>
  <si>
    <t>FUNCIÓN TÉCNICA Y DEDICACIÓN DEL EQUIPO DE INVESTIGACIÓN</t>
  </si>
  <si>
    <t>PROGRAMACIÓN TÉCNICA POR COMPONENTE</t>
  </si>
  <si>
    <t>Co-investigador externo</t>
  </si>
  <si>
    <t>UNIVERSIDAD NACIONAL CIRO ALEGRÍA</t>
  </si>
  <si>
    <t>PLAN OPERATIVO DEL PROYECTO - POP</t>
  </si>
  <si>
    <t>Vicepresidente de Investigación</t>
  </si>
  <si>
    <t>Nombre del Investigador Responsable</t>
  </si>
  <si>
    <t>Co-investigador interno</t>
  </si>
  <si>
    <t>Egresado de la UNCA</t>
  </si>
  <si>
    <t>Colaborador</t>
  </si>
  <si>
    <t xml:space="preserve">Tipo de Proyecto de Investigación </t>
  </si>
  <si>
    <t>Investigador Responsable del Proyecto</t>
  </si>
  <si>
    <t>Instituto de Investigación - UNCA</t>
  </si>
  <si>
    <t>Objetivo general</t>
  </si>
  <si>
    <t>Cada 3 meses.</t>
  </si>
  <si>
    <t>PARTIDA PRESUPUESTAL 1- EQUIPOS Y BIENES DURADEROS (Soles - S/.)</t>
  </si>
  <si>
    <t>PARTIDA PRESUPUESTAL 2- MATERIALES E INSUMOS (Soles - S/.)</t>
  </si>
  <si>
    <t>PARTIDA PRESUPUESTAL 3-SERVICIOS DE TERCEROS (Soles - S/.)</t>
  </si>
  <si>
    <t>PARTIDA PRESUPUESTAL 4- PASAJES Y VIATICOS (Soles - S/.)</t>
  </si>
  <si>
    <t>Hito 4</t>
  </si>
  <si>
    <t xml:space="preserve">PROGRAMACIÓN TÉCNICA Y FINANCIERA POR HITOS </t>
  </si>
  <si>
    <t>Investigador  Responsable del Proyecto</t>
  </si>
  <si>
    <t>___________________________________</t>
  </si>
  <si>
    <t>CUADRO DE HITOS (CH)</t>
  </si>
  <si>
    <t>CRONOGRAMA DE DESEMBOLSOS</t>
  </si>
  <si>
    <t>Investigador Responsable</t>
  </si>
  <si>
    <t>Egresado</t>
  </si>
  <si>
    <t>Co-Investigador Interno</t>
  </si>
  <si>
    <t>Co-Investigador Externo</t>
  </si>
  <si>
    <t>PLAN OPERATIVO DEL PROYECTO</t>
  </si>
  <si>
    <t>PARTIDAS PRESUPUESTALES</t>
  </si>
  <si>
    <t>PARTIDAS PRESUPUESTALES GENERAL</t>
  </si>
  <si>
    <t>PARA PROYECTOS DE INVESTIGACIÓN</t>
  </si>
  <si>
    <t>CLASIFICADOR DE GASTOS</t>
  </si>
  <si>
    <t>PROGRAMACIÓN FINANCIERA</t>
  </si>
  <si>
    <t xml:space="preserve">JUSTIFICACIÓN DE LA COMPRA DE BIENES </t>
  </si>
  <si>
    <t>JUSTIFICACIÓN DE COMPRA DE BIENES</t>
  </si>
  <si>
    <t>DR. ALBERTO VALENZUELA MUÑOZ</t>
  </si>
  <si>
    <t>Recurso Ordinario /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</si>
</sst>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dd/mm/yyyy;@"/>
    <numFmt numFmtId="168" formatCode="0.0"/>
    <numFmt numFmtId="169" formatCode="&quot;S/.&quot;\ #,##0.00"/>
    <numFmt numFmtId="170" formatCode="&quot;S/.&quot;\ #,##0"/>
    <numFmt numFmtId="171" formatCode="0.0%"/>
  </numFmts>
  <fonts count="8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color indexed="10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color indexed="56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3"/>
      <color indexed="56"/>
      <name val="Tahoma"/>
      <family val="2"/>
    </font>
    <font>
      <b/>
      <sz val="10"/>
      <color indexed="56"/>
      <name val="Tahoma"/>
      <family val="2"/>
    </font>
    <font>
      <b/>
      <sz val="18"/>
      <color indexed="56"/>
      <name val="Tahoma"/>
      <family val="2"/>
    </font>
    <font>
      <b/>
      <sz val="13"/>
      <name val="Tahoma"/>
      <family val="2"/>
    </font>
    <font>
      <b/>
      <sz val="11"/>
      <color indexed="56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16"/>
      <color rgb="FF000099"/>
      <name val="Tahoma"/>
      <family val="2"/>
    </font>
    <font>
      <b/>
      <sz val="11"/>
      <color theme="0"/>
      <name val="Tahoma"/>
      <family val="2"/>
    </font>
    <font>
      <b/>
      <sz val="9"/>
      <color theme="0" tint="-4.9989318521683403E-2"/>
      <name val="Tahoma"/>
      <family val="2"/>
    </font>
    <font>
      <sz val="9"/>
      <color theme="0" tint="-4.9989318521683403E-2"/>
      <name val="Tahoma"/>
      <family val="2"/>
    </font>
    <font>
      <sz val="10"/>
      <color theme="0" tint="-4.9989318521683403E-2"/>
      <name val="Tahoma"/>
      <family val="2"/>
    </font>
    <font>
      <b/>
      <sz val="10"/>
      <color theme="0" tint="-4.9989318521683403E-2"/>
      <name val="Tahoma"/>
      <family val="2"/>
    </font>
    <font>
      <sz val="11"/>
      <color theme="0" tint="-4.9989318521683403E-2"/>
      <name val="Tahoma"/>
      <family val="2"/>
    </font>
    <font>
      <sz val="11"/>
      <color theme="0"/>
      <name val="Tahoma"/>
      <family val="2"/>
    </font>
    <font>
      <b/>
      <sz val="18"/>
      <color rgb="FFC00000"/>
      <name val="Segoe UI Black"/>
      <family val="2"/>
    </font>
    <font>
      <sz val="11"/>
      <color rgb="FF0070C0"/>
      <name val="Tahoma"/>
      <family val="2"/>
    </font>
    <font>
      <u/>
      <sz val="11"/>
      <color theme="10"/>
      <name val="Tahoma"/>
      <family val="2"/>
    </font>
    <font>
      <b/>
      <sz val="18"/>
      <color rgb="FFFF0000"/>
      <name val="Tahoma"/>
      <family val="2"/>
    </font>
    <font>
      <b/>
      <sz val="18"/>
      <color rgb="FFC00000"/>
      <name val="Calibri"/>
      <family val="2"/>
    </font>
    <font>
      <b/>
      <sz val="10"/>
      <color theme="0"/>
      <name val="Tahoma"/>
      <family val="2"/>
    </font>
    <font>
      <b/>
      <sz val="18"/>
      <color rgb="FFC00000"/>
      <name val="Tahoma"/>
      <family val="2"/>
    </font>
    <font>
      <b/>
      <sz val="16"/>
      <color rgb="FFC00000"/>
      <name val="Tahoma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22"/>
      </bottom>
      <diagonal/>
    </border>
    <border>
      <left style="medium">
        <color indexed="64"/>
      </left>
      <right/>
      <top/>
      <bottom style="thick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9" fillId="3" borderId="1" applyNumberFormat="0" applyAlignment="0" applyProtection="0"/>
    <xf numFmtId="0" fontId="61" fillId="0" borderId="0" applyNumberFormat="0" applyFill="0" applyBorder="0" applyAlignment="0" applyProtection="0"/>
    <xf numFmtId="0" fontId="10" fillId="4" borderId="0" applyNumberFormat="0" applyBorder="0" applyAlignment="0" applyProtection="0"/>
    <xf numFmtId="165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12" borderId="0" applyNumberFormat="0" applyBorder="0" applyAlignment="0" applyProtection="0"/>
    <xf numFmtId="0" fontId="19" fillId="0" borderId="0"/>
    <xf numFmtId="0" fontId="20" fillId="5" borderId="4" applyNumberFormat="0" applyFont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600">
    <xf numFmtId="0" fontId="0" fillId="0" borderId="0" xfId="0"/>
    <xf numFmtId="0" fontId="0" fillId="24" borderId="0" xfId="0" applyFill="1"/>
    <xf numFmtId="0" fontId="22" fillId="24" borderId="0" xfId="0" applyFont="1" applyFill="1" applyAlignment="1" applyProtection="1">
      <alignment vertical="center"/>
      <protection hidden="1"/>
    </xf>
    <xf numFmtId="0" fontId="23" fillId="24" borderId="0" xfId="0" applyFont="1" applyFill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22" fillId="24" borderId="0" xfId="0" applyFont="1" applyFill="1" applyAlignment="1">
      <alignment vertical="center"/>
    </xf>
    <xf numFmtId="0" fontId="25" fillId="24" borderId="0" xfId="0" applyFont="1" applyFill="1"/>
    <xf numFmtId="0" fontId="26" fillId="24" borderId="0" xfId="0" applyFont="1" applyFill="1" applyAlignment="1">
      <alignment vertical="center" wrapText="1"/>
    </xf>
    <xf numFmtId="0" fontId="26" fillId="24" borderId="0" xfId="0" applyFont="1" applyFill="1"/>
    <xf numFmtId="0" fontId="0" fillId="0" borderId="0" xfId="0" applyBorder="1"/>
    <xf numFmtId="0" fontId="0" fillId="25" borderId="0" xfId="0" applyFill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24" borderId="0" xfId="0" applyFont="1" applyFill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vertical="center" wrapText="1"/>
      <protection hidden="1"/>
    </xf>
    <xf numFmtId="0" fontId="29" fillId="24" borderId="0" xfId="0" applyFont="1" applyFill="1" applyBorder="1" applyAlignment="1" applyProtection="1">
      <alignment vertical="center"/>
      <protection hidden="1"/>
    </xf>
    <xf numFmtId="165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 applyProtection="1">
      <alignment vertical="top"/>
      <protection hidden="1"/>
    </xf>
    <xf numFmtId="0" fontId="24" fillId="24" borderId="0" xfId="0" applyFont="1" applyFill="1" applyAlignment="1" applyProtection="1">
      <alignment vertical="top"/>
      <protection hidden="1"/>
    </xf>
    <xf numFmtId="0" fontId="24" fillId="24" borderId="0" xfId="0" applyFont="1" applyFill="1" applyAlignment="1" applyProtection="1">
      <alignment vertical="center" wrapText="1"/>
      <protection hidden="1"/>
    </xf>
    <xf numFmtId="0" fontId="19" fillId="0" borderId="0" xfId="0" applyFont="1"/>
    <xf numFmtId="0" fontId="31" fillId="0" borderId="0" xfId="0" applyFont="1"/>
    <xf numFmtId="0" fontId="19" fillId="24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2" fillId="0" borderId="0" xfId="0" applyFont="1" applyProtection="1">
      <protection hidden="1"/>
    </xf>
    <xf numFmtId="0" fontId="2" fillId="0" borderId="0" xfId="0" applyFont="1" applyProtection="1"/>
    <xf numFmtId="0" fontId="31" fillId="0" borderId="0" xfId="0" applyFont="1" applyProtection="1"/>
    <xf numFmtId="0" fontId="32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Protection="1"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24" borderId="10" xfId="0" applyFont="1" applyFill="1" applyBorder="1" applyAlignment="1" applyProtection="1">
      <alignment vertical="center"/>
      <protection hidden="1"/>
    </xf>
    <xf numFmtId="0" fontId="19" fillId="24" borderId="10" xfId="0" applyFont="1" applyFill="1" applyBorder="1"/>
    <xf numFmtId="0" fontId="19" fillId="0" borderId="0" xfId="0" applyFont="1" applyBorder="1"/>
    <xf numFmtId="0" fontId="31" fillId="0" borderId="0" xfId="0" applyFont="1" applyBorder="1"/>
    <xf numFmtId="0" fontId="33" fillId="0" borderId="0" xfId="0" applyFont="1" applyBorder="1" applyProtection="1">
      <protection hidden="1"/>
    </xf>
    <xf numFmtId="0" fontId="3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Protection="1">
      <protection hidden="1"/>
    </xf>
    <xf numFmtId="0" fontId="32" fillId="24" borderId="10" xfId="0" applyFont="1" applyFill="1" applyBorder="1" applyAlignment="1" applyProtection="1">
      <alignment horizontal="center" vertical="center" wrapText="1"/>
      <protection hidden="1"/>
    </xf>
    <xf numFmtId="0" fontId="31" fillId="24" borderId="10" xfId="0" applyFont="1" applyFill="1" applyBorder="1"/>
    <xf numFmtId="0" fontId="33" fillId="24" borderId="10" xfId="0" applyFont="1" applyFill="1" applyBorder="1" applyProtection="1">
      <protection hidden="1"/>
    </xf>
    <xf numFmtId="0" fontId="2" fillId="24" borderId="10" xfId="0" applyFont="1" applyFill="1" applyBorder="1" applyProtection="1"/>
    <xf numFmtId="0" fontId="2" fillId="24" borderId="10" xfId="0" applyFont="1" applyFill="1" applyBorder="1" applyProtection="1">
      <protection hidden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24" borderId="0" xfId="0" applyFont="1" applyFill="1" applyBorder="1"/>
    <xf numFmtId="0" fontId="31" fillId="24" borderId="0" xfId="0" applyFont="1" applyFill="1" applyBorder="1" applyProtection="1"/>
    <xf numFmtId="0" fontId="34" fillId="0" borderId="11" xfId="0" applyFont="1" applyBorder="1"/>
    <xf numFmtId="0" fontId="62" fillId="0" borderId="12" xfId="0" applyFont="1" applyBorder="1"/>
    <xf numFmtId="0" fontId="62" fillId="0" borderId="13" xfId="0" applyFont="1" applyBorder="1"/>
    <xf numFmtId="0" fontId="62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0" fontId="62" fillId="0" borderId="0" xfId="0" applyFont="1"/>
    <xf numFmtId="0" fontId="62" fillId="0" borderId="0" xfId="0" applyFont="1" applyBorder="1" applyAlignment="1">
      <alignment vertical="center" wrapText="1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65" fontId="36" fillId="0" borderId="0" xfId="33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36" fillId="0" borderId="14" xfId="0" applyFont="1" applyFill="1" applyBorder="1" applyAlignment="1" applyProtection="1">
      <alignment vertical="center"/>
      <protection hidden="1"/>
    </xf>
    <xf numFmtId="0" fontId="62" fillId="0" borderId="0" xfId="0" applyFont="1" applyBorder="1"/>
    <xf numFmtId="165" fontId="22" fillId="0" borderId="0" xfId="33" applyFont="1" applyFill="1" applyBorder="1" applyAlignment="1">
      <alignment vertical="center"/>
    </xf>
    <xf numFmtId="0" fontId="22" fillId="28" borderId="0" xfId="0" applyFont="1" applyFill="1" applyBorder="1" applyAlignment="1">
      <alignment vertical="center"/>
    </xf>
    <xf numFmtId="0" fontId="28" fillId="28" borderId="0" xfId="0" applyFont="1" applyFill="1" applyBorder="1" applyAlignment="1" applyProtection="1">
      <alignment vertical="center"/>
      <protection hidden="1"/>
    </xf>
    <xf numFmtId="0" fontId="29" fillId="28" borderId="0" xfId="0" applyFont="1" applyFill="1" applyBorder="1" applyAlignment="1" applyProtection="1">
      <alignment vertical="center"/>
      <protection hidden="1"/>
    </xf>
    <xf numFmtId="0" fontId="24" fillId="28" borderId="0" xfId="0" applyFont="1" applyFill="1" applyAlignment="1" applyProtection="1">
      <alignment vertical="center"/>
      <protection hidden="1"/>
    </xf>
    <xf numFmtId="0" fontId="23" fillId="28" borderId="0" xfId="0" applyFont="1" applyFill="1" applyBorder="1" applyAlignment="1" applyProtection="1">
      <alignment vertical="center"/>
      <protection hidden="1"/>
    </xf>
    <xf numFmtId="0" fontId="64" fillId="0" borderId="0" xfId="0" applyFont="1" applyAlignment="1">
      <alignment horizontal="right" vertical="center"/>
    </xf>
    <xf numFmtId="0" fontId="62" fillId="0" borderId="0" xfId="0" applyFont="1" applyFill="1"/>
    <xf numFmtId="0" fontId="44" fillId="0" borderId="0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42" fillId="24" borderId="0" xfId="0" applyFont="1" applyFill="1" applyAlignment="1">
      <alignment horizontal="center" vertical="center" wrapText="1"/>
    </xf>
    <xf numFmtId="0" fontId="42" fillId="24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24" borderId="0" xfId="0" applyFont="1" applyFill="1" applyAlignment="1" applyProtection="1">
      <alignment horizontal="center" vertical="center" wrapText="1"/>
      <protection hidden="1"/>
    </xf>
    <xf numFmtId="0" fontId="42" fillId="24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42" fillId="24" borderId="18" xfId="0" applyFont="1" applyFill="1" applyBorder="1" applyAlignment="1" applyProtection="1">
      <alignment horizontal="center" vertical="center"/>
      <protection hidden="1"/>
    </xf>
    <xf numFmtId="0" fontId="42" fillId="28" borderId="0" xfId="0" applyFont="1" applyFill="1" applyAlignment="1" applyProtection="1">
      <alignment horizontal="center" vertical="center" wrapText="1"/>
      <protection hidden="1"/>
    </xf>
    <xf numFmtId="0" fontId="42" fillId="28" borderId="0" xfId="0" applyFont="1" applyFill="1" applyBorder="1" applyAlignment="1" applyProtection="1">
      <alignment vertical="center"/>
      <protection hidden="1"/>
    </xf>
    <xf numFmtId="0" fontId="42" fillId="28" borderId="0" xfId="0" applyFont="1" applyFill="1" applyBorder="1" applyAlignment="1" applyProtection="1">
      <alignment vertical="center" wrapText="1"/>
      <protection hidden="1"/>
    </xf>
    <xf numFmtId="0" fontId="43" fillId="24" borderId="18" xfId="0" applyFont="1" applyFill="1" applyBorder="1" applyAlignment="1" applyProtection="1">
      <alignment horizontal="center" vertical="center" wrapText="1"/>
      <protection hidden="1"/>
    </xf>
    <xf numFmtId="0" fontId="42" fillId="28" borderId="0" xfId="0" applyFont="1" applyFill="1" applyBorder="1" applyAlignment="1" applyProtection="1">
      <alignment horizontal="center" vertical="center" wrapText="1"/>
      <protection hidden="1"/>
    </xf>
    <xf numFmtId="0" fontId="42" fillId="28" borderId="0" xfId="0" applyFont="1" applyFill="1" applyBorder="1" applyAlignment="1" applyProtection="1">
      <alignment horizontal="center" vertical="center"/>
      <protection hidden="1"/>
    </xf>
    <xf numFmtId="0" fontId="42" fillId="28" borderId="0" xfId="0" applyFont="1" applyFill="1" applyAlignment="1" applyProtection="1">
      <alignment vertical="center"/>
      <protection hidden="1"/>
    </xf>
    <xf numFmtId="0" fontId="46" fillId="24" borderId="18" xfId="0" applyFont="1" applyFill="1" applyBorder="1" applyAlignment="1">
      <alignment horizontal="center" vertical="center" wrapText="1"/>
    </xf>
    <xf numFmtId="0" fontId="46" fillId="26" borderId="18" xfId="0" applyFont="1" applyFill="1" applyBorder="1" applyAlignment="1">
      <alignment vertical="center" wrapText="1"/>
    </xf>
    <xf numFmtId="0" fontId="46" fillId="24" borderId="18" xfId="0" applyFont="1" applyFill="1" applyBorder="1" applyAlignment="1">
      <alignment vertical="center" wrapText="1"/>
    </xf>
    <xf numFmtId="0" fontId="42" fillId="24" borderId="18" xfId="0" applyFont="1" applyFill="1" applyBorder="1" applyAlignment="1" applyProtection="1">
      <alignment vertical="center"/>
      <protection hidden="1"/>
    </xf>
    <xf numFmtId="0" fontId="42" fillId="24" borderId="18" xfId="0" applyFont="1" applyFill="1" applyBorder="1" applyAlignment="1" applyProtection="1">
      <alignment horizontal="center" vertical="center" wrapText="1"/>
      <protection hidden="1"/>
    </xf>
    <xf numFmtId="0" fontId="43" fillId="24" borderId="18" xfId="0" applyFont="1" applyFill="1" applyBorder="1" applyAlignment="1" applyProtection="1">
      <alignment vertical="center"/>
      <protection hidden="1"/>
    </xf>
    <xf numFmtId="0" fontId="42" fillId="29" borderId="18" xfId="0" applyFont="1" applyFill="1" applyBorder="1" applyAlignment="1" applyProtection="1">
      <alignment vertical="center"/>
      <protection hidden="1"/>
    </xf>
    <xf numFmtId="0" fontId="42" fillId="29" borderId="18" xfId="0" applyFont="1" applyFill="1" applyBorder="1" applyAlignment="1" applyProtection="1">
      <alignment horizontal="center" vertical="center"/>
      <protection hidden="1"/>
    </xf>
    <xf numFmtId="0" fontId="42" fillId="24" borderId="19" xfId="0" applyFont="1" applyFill="1" applyBorder="1" applyAlignment="1">
      <alignment vertical="center" wrapText="1"/>
    </xf>
    <xf numFmtId="0" fontId="42" fillId="24" borderId="20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 wrapText="1"/>
    </xf>
    <xf numFmtId="0" fontId="47" fillId="26" borderId="20" xfId="0" applyFont="1" applyFill="1" applyBorder="1" applyAlignment="1" applyProtection="1">
      <alignment vertical="center"/>
      <protection hidden="1"/>
    </xf>
    <xf numFmtId="0" fontId="47" fillId="26" borderId="21" xfId="0" applyFont="1" applyFill="1" applyBorder="1" applyAlignment="1" applyProtection="1">
      <alignment vertical="center"/>
      <protection hidden="1"/>
    </xf>
    <xf numFmtId="0" fontId="42" fillId="26" borderId="19" xfId="0" applyFont="1" applyFill="1" applyBorder="1" applyAlignment="1">
      <alignment vertical="center" wrapText="1"/>
    </xf>
    <xf numFmtId="0" fontId="46" fillId="24" borderId="20" xfId="0" applyFont="1" applyFill="1" applyBorder="1" applyAlignment="1">
      <alignment vertical="center"/>
    </xf>
    <xf numFmtId="0" fontId="46" fillId="24" borderId="21" xfId="0" applyFont="1" applyFill="1" applyBorder="1" applyAlignment="1">
      <alignment vertical="center"/>
    </xf>
    <xf numFmtId="0" fontId="42" fillId="24" borderId="22" xfId="0" applyFont="1" applyFill="1" applyBorder="1" applyAlignment="1" applyProtection="1">
      <alignment horizontal="center" vertical="center"/>
      <protection hidden="1"/>
    </xf>
    <xf numFmtId="0" fontId="42" fillId="24" borderId="22" xfId="0" applyFont="1" applyFill="1" applyBorder="1" applyAlignment="1" applyProtection="1">
      <alignment vertical="center"/>
      <protection hidden="1"/>
    </xf>
    <xf numFmtId="0" fontId="42" fillId="24" borderId="23" xfId="0" applyFont="1" applyFill="1" applyBorder="1" applyAlignment="1" applyProtection="1">
      <alignment vertical="center"/>
      <protection hidden="1"/>
    </xf>
    <xf numFmtId="0" fontId="42" fillId="24" borderId="19" xfId="0" applyFont="1" applyFill="1" applyBorder="1" applyAlignment="1" applyProtection="1">
      <alignment horizontal="center" vertical="center" wrapText="1"/>
      <protection hidden="1"/>
    </xf>
    <xf numFmtId="0" fontId="42" fillId="26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 applyProtection="1">
      <alignment vertical="center"/>
      <protection hidden="1"/>
    </xf>
    <xf numFmtId="0" fontId="42" fillId="26" borderId="24" xfId="0" applyFont="1" applyFill="1" applyBorder="1" applyAlignment="1" applyProtection="1">
      <alignment vertical="center" wrapText="1"/>
      <protection hidden="1"/>
    </xf>
    <xf numFmtId="0" fontId="43" fillId="26" borderId="20" xfId="0" applyFont="1" applyFill="1" applyBorder="1" applyAlignment="1">
      <alignment vertical="center" wrapText="1"/>
    </xf>
    <xf numFmtId="0" fontId="43" fillId="26" borderId="21" xfId="0" applyFont="1" applyFill="1" applyBorder="1" applyAlignment="1">
      <alignment vertical="center" wrapText="1"/>
    </xf>
    <xf numFmtId="0" fontId="46" fillId="24" borderId="20" xfId="0" applyFont="1" applyFill="1" applyBorder="1" applyAlignment="1">
      <alignment vertical="center" wrapText="1"/>
    </xf>
    <xf numFmtId="0" fontId="46" fillId="24" borderId="21" xfId="0" applyFont="1" applyFill="1" applyBorder="1" applyAlignment="1">
      <alignment vertical="center" wrapText="1"/>
    </xf>
    <xf numFmtId="0" fontId="43" fillId="24" borderId="18" xfId="0" applyFont="1" applyFill="1" applyBorder="1" applyAlignment="1" applyProtection="1">
      <alignment horizontal="center" vertical="center"/>
      <protection hidden="1"/>
    </xf>
    <xf numFmtId="165" fontId="42" fillId="24" borderId="0" xfId="33" applyFont="1" applyFill="1" applyAlignment="1">
      <alignment horizontal="center" vertical="center"/>
    </xf>
    <xf numFmtId="165" fontId="42" fillId="24" borderId="0" xfId="33" applyFont="1" applyFill="1" applyAlignment="1">
      <alignment vertical="center"/>
    </xf>
    <xf numFmtId="165" fontId="42" fillId="0" borderId="0" xfId="33" applyFont="1" applyFill="1" applyAlignment="1">
      <alignment vertical="center"/>
    </xf>
    <xf numFmtId="0" fontId="43" fillId="26" borderId="20" xfId="0" applyFont="1" applyFill="1" applyBorder="1" applyAlignment="1">
      <alignment vertical="top" wrapText="1"/>
    </xf>
    <xf numFmtId="0" fontId="43" fillId="26" borderId="21" xfId="0" applyFont="1" applyFill="1" applyBorder="1" applyAlignment="1">
      <alignment vertical="top" wrapText="1"/>
    </xf>
    <xf numFmtId="0" fontId="43" fillId="28" borderId="0" xfId="0" applyFont="1" applyFill="1" applyBorder="1" applyAlignment="1">
      <alignment horizontal="right" vertical="center" wrapText="1"/>
    </xf>
    <xf numFmtId="165" fontId="42" fillId="28" borderId="0" xfId="33" applyFont="1" applyFill="1" applyBorder="1" applyAlignment="1">
      <alignment vertical="center"/>
    </xf>
    <xf numFmtId="0" fontId="42" fillId="28" borderId="0" xfId="0" applyFont="1" applyFill="1" applyBorder="1" applyAlignment="1">
      <alignment vertical="center"/>
    </xf>
    <xf numFmtId="0" fontId="42" fillId="28" borderId="0" xfId="0" applyFont="1" applyFill="1" applyBorder="1" applyAlignment="1">
      <alignment horizontal="center" vertical="center" wrapText="1"/>
    </xf>
    <xf numFmtId="0" fontId="45" fillId="24" borderId="0" xfId="0" applyFont="1" applyFill="1"/>
    <xf numFmtId="0" fontId="45" fillId="0" borderId="0" xfId="0" applyFont="1" applyFill="1"/>
    <xf numFmtId="0" fontId="47" fillId="24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0" fontId="50" fillId="24" borderId="0" xfId="0" applyFont="1" applyFill="1" applyBorder="1" applyAlignment="1" applyProtection="1">
      <alignment vertical="center"/>
      <protection hidden="1"/>
    </xf>
    <xf numFmtId="0" fontId="51" fillId="24" borderId="25" xfId="0" applyFont="1" applyFill="1" applyBorder="1" applyAlignment="1" applyProtection="1">
      <alignment horizontal="center" vertical="center"/>
      <protection hidden="1"/>
    </xf>
    <xf numFmtId="4" fontId="51" fillId="24" borderId="26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0" xfId="0" applyFont="1" applyFill="1" applyBorder="1" applyAlignment="1" applyProtection="1">
      <alignment horizontal="left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left" vertical="center"/>
      <protection hidden="1"/>
    </xf>
    <xf numFmtId="0" fontId="47" fillId="24" borderId="0" xfId="0" applyFont="1" applyFill="1" applyBorder="1" applyAlignment="1" applyProtection="1">
      <alignment horizontal="center" vertical="top" wrapText="1"/>
      <protection locked="0"/>
    </xf>
    <xf numFmtId="0" fontId="47" fillId="24" borderId="0" xfId="0" applyFont="1" applyFill="1" applyBorder="1" applyAlignment="1" applyProtection="1">
      <alignment horizontal="center" vertical="center" wrapText="1"/>
      <protection locked="0"/>
    </xf>
    <xf numFmtId="4" fontId="47" fillId="24" borderId="0" xfId="0" applyNumberFormat="1" applyFont="1" applyFill="1" applyBorder="1" applyAlignment="1" applyProtection="1">
      <alignment horizontal="right" vertical="center"/>
      <protection hidden="1"/>
    </xf>
    <xf numFmtId="0" fontId="47" fillId="24" borderId="27" xfId="0" applyFont="1" applyFill="1" applyBorder="1" applyAlignment="1" applyProtection="1">
      <alignment horizontal="right" vertical="center"/>
      <protection hidden="1"/>
    </xf>
    <xf numFmtId="0" fontId="47" fillId="0" borderId="27" xfId="0" applyFont="1" applyFill="1" applyBorder="1" applyAlignment="1" applyProtection="1">
      <alignment horizontal="right" vertical="center"/>
      <protection hidden="1"/>
    </xf>
    <xf numFmtId="4" fontId="47" fillId="24" borderId="27" xfId="0" applyNumberFormat="1" applyFont="1" applyFill="1" applyBorder="1" applyAlignment="1" applyProtection="1">
      <alignment horizontal="right" vertical="center"/>
      <protection hidden="1"/>
    </xf>
    <xf numFmtId="0" fontId="51" fillId="24" borderId="28" xfId="0" applyFont="1" applyFill="1" applyBorder="1" applyAlignment="1" applyProtection="1">
      <alignment horizontal="center" vertical="center" wrapText="1"/>
      <protection hidden="1"/>
    </xf>
    <xf numFmtId="0" fontId="51" fillId="24" borderId="29" xfId="0" applyFont="1" applyFill="1" applyBorder="1" applyAlignment="1" applyProtection="1">
      <alignment horizontal="center" vertical="center" wrapText="1"/>
      <protection hidden="1"/>
    </xf>
    <xf numFmtId="0" fontId="51" fillId="24" borderId="30" xfId="0" applyFont="1" applyFill="1" applyBorder="1" applyAlignment="1" applyProtection="1">
      <alignment horizontal="center" vertical="center"/>
      <protection hidden="1"/>
    </xf>
    <xf numFmtId="0" fontId="51" fillId="24" borderId="31" xfId="0" applyFont="1" applyFill="1" applyBorder="1" applyAlignment="1" applyProtection="1">
      <alignment horizontal="center" vertical="center" wrapText="1"/>
      <protection hidden="1"/>
    </xf>
    <xf numFmtId="0" fontId="51" fillId="24" borderId="32" xfId="0" applyFont="1" applyFill="1" applyBorder="1" applyAlignment="1" applyProtection="1">
      <alignment horizontal="center" vertical="center" wrapText="1"/>
      <protection hidden="1"/>
    </xf>
    <xf numFmtId="0" fontId="50" fillId="24" borderId="33" xfId="0" applyFont="1" applyFill="1" applyBorder="1" applyAlignment="1" applyProtection="1">
      <alignment horizontal="left" vertical="top" wrapText="1"/>
      <protection locked="0"/>
    </xf>
    <xf numFmtId="0" fontId="53" fillId="24" borderId="18" xfId="0" applyFont="1" applyFill="1" applyBorder="1"/>
    <xf numFmtId="0" fontId="53" fillId="0" borderId="18" xfId="0" applyFont="1" applyFill="1" applyBorder="1"/>
    <xf numFmtId="4" fontId="50" fillId="24" borderId="34" xfId="0" applyNumberFormat="1" applyFont="1" applyFill="1" applyBorder="1" applyAlignment="1" applyProtection="1">
      <alignment horizontal="right" vertical="top"/>
      <protection locked="0"/>
    </xf>
    <xf numFmtId="0" fontId="50" fillId="24" borderId="18" xfId="0" applyFont="1" applyFill="1" applyBorder="1" applyAlignment="1" applyProtection="1">
      <alignment horizontal="left" vertical="top" wrapText="1"/>
      <protection locked="0"/>
    </xf>
    <xf numFmtId="0" fontId="50" fillId="0" borderId="18" xfId="0" applyFont="1" applyFill="1" applyBorder="1" applyAlignment="1" applyProtection="1">
      <alignment horizontal="left" vertical="top" wrapText="1"/>
      <protection locked="0"/>
    </xf>
    <xf numFmtId="4" fontId="50" fillId="24" borderId="32" xfId="0" applyNumberFormat="1" applyFont="1" applyFill="1" applyBorder="1" applyAlignment="1" applyProtection="1">
      <alignment horizontal="right" vertical="top"/>
      <protection locked="0"/>
    </xf>
    <xf numFmtId="0" fontId="54" fillId="24" borderId="18" xfId="0" applyFont="1" applyFill="1" applyBorder="1"/>
    <xf numFmtId="0" fontId="47" fillId="24" borderId="35" xfId="0" applyFont="1" applyFill="1" applyBorder="1" applyAlignment="1" applyProtection="1">
      <alignment horizontal="center" vertical="center"/>
      <protection hidden="1"/>
    </xf>
    <xf numFmtId="0" fontId="47" fillId="24" borderId="18" xfId="0" applyFont="1" applyFill="1" applyBorder="1" applyAlignment="1" applyProtection="1">
      <alignment horizontal="center" vertical="center"/>
      <protection hidden="1"/>
    </xf>
    <xf numFmtId="4" fontId="47" fillId="24" borderId="35" xfId="0" applyNumberFormat="1" applyFont="1" applyFill="1" applyBorder="1" applyAlignment="1" applyProtection="1">
      <alignment horizontal="right" vertical="center"/>
      <protection hidden="1"/>
    </xf>
    <xf numFmtId="0" fontId="45" fillId="24" borderId="0" xfId="0" applyFont="1" applyFill="1" applyBorder="1"/>
    <xf numFmtId="0" fontId="45" fillId="0" borderId="0" xfId="0" applyFont="1" applyFill="1" applyBorder="1"/>
    <xf numFmtId="0" fontId="45" fillId="24" borderId="12" xfId="0" applyFont="1" applyFill="1" applyBorder="1"/>
    <xf numFmtId="0" fontId="45" fillId="0" borderId="12" xfId="0" applyFont="1" applyFill="1" applyBorder="1"/>
    <xf numFmtId="0" fontId="53" fillId="24" borderId="22" xfId="0" applyFont="1" applyFill="1" applyBorder="1"/>
    <xf numFmtId="0" fontId="53" fillId="0" borderId="22" xfId="0" applyFont="1" applyFill="1" applyBorder="1"/>
    <xf numFmtId="0" fontId="51" fillId="27" borderId="28" xfId="0" applyFont="1" applyFill="1" applyBorder="1" applyAlignment="1" applyProtection="1">
      <alignment horizontal="center" vertical="center" wrapText="1"/>
      <protection hidden="1"/>
    </xf>
    <xf numFmtId="0" fontId="51" fillId="0" borderId="28" xfId="0" applyFont="1" applyFill="1" applyBorder="1" applyAlignment="1" applyProtection="1">
      <alignment horizontal="center" vertical="center" wrapText="1"/>
      <protection hidden="1"/>
    </xf>
    <xf numFmtId="0" fontId="51" fillId="27" borderId="36" xfId="0" applyFont="1" applyFill="1" applyBorder="1" applyAlignment="1" applyProtection="1">
      <alignment horizontal="center" vertical="center"/>
      <protection hidden="1"/>
    </xf>
    <xf numFmtId="0" fontId="51" fillId="30" borderId="31" xfId="0" applyFont="1" applyFill="1" applyBorder="1" applyAlignment="1" applyProtection="1">
      <alignment horizontal="center" vertical="center" wrapText="1"/>
      <protection hidden="1"/>
    </xf>
    <xf numFmtId="0" fontId="51" fillId="0" borderId="31" xfId="0" applyFont="1" applyFill="1" applyBorder="1" applyAlignment="1" applyProtection="1">
      <alignment horizontal="center" vertical="center" wrapText="1"/>
      <protection hidden="1"/>
    </xf>
    <xf numFmtId="0" fontId="51" fillId="30" borderId="37" xfId="0" applyFont="1" applyFill="1" applyBorder="1" applyAlignment="1" applyProtection="1">
      <alignment horizontal="center" vertical="center" wrapText="1"/>
      <protection hidden="1"/>
    </xf>
    <xf numFmtId="0" fontId="51" fillId="0" borderId="37" xfId="0" applyFont="1" applyFill="1" applyBorder="1" applyAlignment="1" applyProtection="1">
      <alignment horizontal="center" vertical="center" wrapText="1"/>
      <protection hidden="1"/>
    </xf>
    <xf numFmtId="0" fontId="47" fillId="24" borderId="18" xfId="0" applyFont="1" applyFill="1" applyBorder="1"/>
    <xf numFmtId="0" fontId="47" fillId="0" borderId="18" xfId="0" applyFont="1" applyFill="1" applyBorder="1"/>
    <xf numFmtId="4" fontId="45" fillId="24" borderId="18" xfId="0" applyNumberFormat="1" applyFont="1" applyFill="1" applyBorder="1"/>
    <xf numFmtId="0" fontId="47" fillId="24" borderId="18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5" fillId="28" borderId="0" xfId="0" applyFont="1" applyFill="1"/>
    <xf numFmtId="0" fontId="19" fillId="28" borderId="10" xfId="0" applyFont="1" applyFill="1" applyBorder="1"/>
    <xf numFmtId="0" fontId="19" fillId="28" borderId="0" xfId="0" applyFont="1" applyFill="1" applyBorder="1"/>
    <xf numFmtId="0" fontId="19" fillId="28" borderId="0" xfId="0" applyFont="1" applyFill="1"/>
    <xf numFmtId="169" fontId="45" fillId="28" borderId="0" xfId="0" applyNumberFormat="1" applyFont="1" applyFill="1"/>
    <xf numFmtId="0" fontId="46" fillId="28" borderId="0" xfId="0" applyFont="1" applyFill="1" applyBorder="1" applyAlignment="1">
      <alignment horizontal="center"/>
    </xf>
    <xf numFmtId="0" fontId="46" fillId="28" borderId="0" xfId="0" applyFont="1" applyFill="1" applyBorder="1" applyAlignment="1"/>
    <xf numFmtId="10" fontId="45" fillId="28" borderId="0" xfId="38" applyNumberFormat="1" applyFont="1" applyFill="1" applyBorder="1" applyAlignment="1">
      <alignment horizontal="center"/>
    </xf>
    <xf numFmtId="10" fontId="45" fillId="28" borderId="0" xfId="38" applyNumberFormat="1" applyFont="1" applyFill="1" applyBorder="1" applyAlignment="1"/>
    <xf numFmtId="170" fontId="45" fillId="28" borderId="0" xfId="0" applyNumberFormat="1" applyFont="1" applyFill="1" applyBorder="1" applyAlignment="1">
      <alignment horizontal="center"/>
    </xf>
    <xf numFmtId="169" fontId="45" fillId="28" borderId="0" xfId="0" applyNumberFormat="1" applyFont="1" applyFill="1" applyBorder="1" applyAlignment="1"/>
    <xf numFmtId="169" fontId="45" fillId="28" borderId="0" xfId="0" applyNumberFormat="1" applyFont="1" applyFill="1" applyBorder="1" applyAlignment="1">
      <alignment horizontal="center"/>
    </xf>
    <xf numFmtId="170" fontId="45" fillId="28" borderId="0" xfId="0" applyNumberFormat="1" applyFont="1" applyFill="1"/>
    <xf numFmtId="0" fontId="0" fillId="0" borderId="0" xfId="0" applyFill="1"/>
    <xf numFmtId="0" fontId="27" fillId="2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24" borderId="0" xfId="0" applyFont="1" applyFill="1"/>
    <xf numFmtId="0" fontId="55" fillId="24" borderId="0" xfId="36" applyFont="1" applyFill="1" applyBorder="1" applyAlignment="1" applyProtection="1">
      <protection hidden="1"/>
    </xf>
    <xf numFmtId="166" fontId="55" fillId="28" borderId="0" xfId="33" applyNumberFormat="1" applyFont="1" applyFill="1" applyBorder="1" applyAlignment="1" applyProtection="1">
      <protection hidden="1"/>
    </xf>
    <xf numFmtId="0" fontId="46" fillId="24" borderId="0" xfId="36" applyFont="1" applyFill="1" applyBorder="1" applyProtection="1">
      <protection hidden="1"/>
    </xf>
    <xf numFmtId="0" fontId="45" fillId="24" borderId="0" xfId="36" applyFont="1" applyFill="1"/>
    <xf numFmtId="14" fontId="55" fillId="24" borderId="0" xfId="36" applyNumberFormat="1" applyFont="1" applyFill="1" applyBorder="1" applyAlignment="1" applyProtection="1">
      <protection hidden="1"/>
    </xf>
    <xf numFmtId="0" fontId="45" fillId="24" borderId="0" xfId="36" applyFont="1" applyFill="1" applyProtection="1">
      <protection hidden="1"/>
    </xf>
    <xf numFmtId="166" fontId="45" fillId="28" borderId="0" xfId="33" applyNumberFormat="1" applyFont="1" applyFill="1" applyProtection="1">
      <protection hidden="1"/>
    </xf>
    <xf numFmtId="0" fontId="46" fillId="27" borderId="18" xfId="36" applyFont="1" applyFill="1" applyBorder="1" applyAlignment="1" applyProtection="1">
      <alignment horizontal="center" vertical="center" wrapText="1"/>
      <protection hidden="1"/>
    </xf>
    <xf numFmtId="0" fontId="42" fillId="24" borderId="0" xfId="0" applyFont="1" applyFill="1" applyAlignment="1">
      <alignment vertical="center" wrapText="1"/>
    </xf>
    <xf numFmtId="166" fontId="42" fillId="0" borderId="0" xfId="33" applyNumberFormat="1" applyFont="1" applyFill="1" applyAlignment="1">
      <alignment vertical="center" wrapText="1"/>
    </xf>
    <xf numFmtId="0" fontId="45" fillId="24" borderId="18" xfId="36" quotePrefix="1" applyFont="1" applyFill="1" applyBorder="1" applyAlignment="1" applyProtection="1">
      <alignment horizontal="center" vertical="center" wrapText="1"/>
      <protection hidden="1"/>
    </xf>
    <xf numFmtId="0" fontId="45" fillId="0" borderId="18" xfId="36" applyFont="1" applyBorder="1" applyAlignment="1" applyProtection="1">
      <alignment horizontal="center" vertical="center"/>
      <protection hidden="1"/>
    </xf>
    <xf numFmtId="166" fontId="45" fillId="0" borderId="18" xfId="33" applyNumberFormat="1" applyFont="1" applyFill="1" applyBorder="1" applyAlignment="1" applyProtection="1">
      <alignment horizontal="center" vertical="center"/>
      <protection hidden="1"/>
    </xf>
    <xf numFmtId="0" fontId="46" fillId="0" borderId="18" xfId="36" applyFont="1" applyBorder="1" applyAlignment="1" applyProtection="1">
      <alignment horizontal="left" vertical="center"/>
      <protection hidden="1"/>
    </xf>
    <xf numFmtId="0" fontId="52" fillId="0" borderId="0" xfId="36" applyFont="1" applyProtection="1">
      <protection hidden="1"/>
    </xf>
    <xf numFmtId="0" fontId="45" fillId="0" borderId="0" xfId="36" applyFont="1" applyProtection="1">
      <protection hidden="1"/>
    </xf>
    <xf numFmtId="166" fontId="45" fillId="0" borderId="0" xfId="33" applyNumberFormat="1" applyFont="1" applyFill="1" applyProtection="1">
      <protection hidden="1"/>
    </xf>
    <xf numFmtId="166" fontId="35" fillId="0" borderId="0" xfId="33" applyNumberFormat="1" applyFont="1" applyFill="1"/>
    <xf numFmtId="0" fontId="46" fillId="31" borderId="38" xfId="0" applyFont="1" applyFill="1" applyBorder="1" applyAlignment="1" applyProtection="1">
      <alignment horizontal="center"/>
      <protection hidden="1"/>
    </xf>
    <xf numFmtId="0" fontId="35" fillId="31" borderId="38" xfId="0" applyFont="1" applyFill="1" applyBorder="1" applyAlignment="1" applyProtection="1">
      <alignment horizontal="center"/>
      <protection hidden="1"/>
    </xf>
    <xf numFmtId="0" fontId="35" fillId="28" borderId="29" xfId="0" applyFont="1" applyFill="1" applyBorder="1" applyAlignment="1" applyProtection="1">
      <alignment vertical="center"/>
      <protection hidden="1"/>
    </xf>
    <xf numFmtId="0" fontId="35" fillId="28" borderId="27" xfId="0" applyFont="1" applyFill="1" applyBorder="1" applyAlignment="1" applyProtection="1">
      <alignment vertical="center"/>
      <protection hidden="1"/>
    </xf>
    <xf numFmtId="14" fontId="35" fillId="28" borderId="28" xfId="0" applyNumberFormat="1" applyFont="1" applyFill="1" applyBorder="1" applyAlignment="1" applyProtection="1">
      <alignment horizontal="center" vertical="center"/>
      <protection hidden="1"/>
    </xf>
    <xf numFmtId="14" fontId="35" fillId="28" borderId="27" xfId="0" applyNumberFormat="1" applyFont="1" applyFill="1" applyBorder="1" applyAlignment="1" applyProtection="1">
      <alignment horizontal="center" vertical="center"/>
      <protection hidden="1"/>
    </xf>
    <xf numFmtId="14" fontId="35" fillId="28" borderId="39" xfId="0" applyNumberFormat="1" applyFont="1" applyFill="1" applyBorder="1" applyAlignment="1" applyProtection="1">
      <alignment horizontal="center" vertical="center"/>
      <protection hidden="1"/>
    </xf>
    <xf numFmtId="0" fontId="35" fillId="28" borderId="27" xfId="0" applyFont="1" applyFill="1" applyBorder="1" applyProtection="1">
      <protection hidden="1"/>
    </xf>
    <xf numFmtId="0" fontId="52" fillId="28" borderId="28" xfId="0" applyFont="1" applyFill="1" applyBorder="1" applyProtection="1">
      <protection hidden="1"/>
    </xf>
    <xf numFmtId="0" fontId="52" fillId="28" borderId="39" xfId="0" applyFont="1" applyFill="1" applyBorder="1" applyProtection="1">
      <protection hidden="1"/>
    </xf>
    <xf numFmtId="0" fontId="35" fillId="28" borderId="31" xfId="0" applyFont="1" applyFill="1" applyBorder="1" applyAlignment="1" applyProtection="1">
      <alignment vertical="center"/>
      <protection hidden="1"/>
    </xf>
    <xf numFmtId="0" fontId="35" fillId="28" borderId="0" xfId="0" applyFont="1" applyFill="1" applyBorder="1" applyAlignment="1" applyProtection="1">
      <alignment vertical="center"/>
      <protection hidden="1"/>
    </xf>
    <xf numFmtId="14" fontId="35" fillId="28" borderId="10" xfId="0" applyNumberFormat="1" applyFont="1" applyFill="1" applyBorder="1" applyAlignment="1" applyProtection="1">
      <alignment horizontal="center" vertical="center"/>
      <protection hidden="1"/>
    </xf>
    <xf numFmtId="14" fontId="35" fillId="28" borderId="0" xfId="0" applyNumberFormat="1" applyFont="1" applyFill="1" applyBorder="1" applyAlignment="1" applyProtection="1">
      <alignment horizontal="center" vertical="center"/>
      <protection hidden="1"/>
    </xf>
    <xf numFmtId="14" fontId="35" fillId="28" borderId="14" xfId="0" applyNumberFormat="1" applyFont="1" applyFill="1" applyBorder="1" applyAlignment="1" applyProtection="1">
      <alignment horizontal="center" vertical="center"/>
      <protection hidden="1"/>
    </xf>
    <xf numFmtId="0" fontId="35" fillId="28" borderId="0" xfId="0" applyFont="1" applyFill="1" applyBorder="1" applyProtection="1">
      <protection hidden="1"/>
    </xf>
    <xf numFmtId="0" fontId="52" fillId="28" borderId="16" xfId="0" quotePrefix="1" applyFont="1" applyFill="1" applyBorder="1" applyAlignment="1" applyProtection="1">
      <alignment horizontal="center" vertical="top" wrapText="1"/>
      <protection hidden="1"/>
    </xf>
    <xf numFmtId="0" fontId="52" fillId="28" borderId="10" xfId="0" applyFont="1" applyFill="1" applyBorder="1" applyAlignment="1" applyProtection="1">
      <alignment horizontal="center"/>
      <protection hidden="1"/>
    </xf>
    <xf numFmtId="0" fontId="57" fillId="28" borderId="40" xfId="44" applyFont="1" applyFill="1" applyBorder="1" applyProtection="1">
      <protection hidden="1"/>
    </xf>
    <xf numFmtId="0" fontId="35" fillId="28" borderId="41" xfId="0" applyFont="1" applyFill="1" applyBorder="1" applyAlignment="1" applyProtection="1">
      <alignment horizontal="center" vertical="center"/>
      <protection hidden="1"/>
    </xf>
    <xf numFmtId="0" fontId="35" fillId="28" borderId="37" xfId="0" applyFont="1" applyFill="1" applyBorder="1" applyAlignment="1" applyProtection="1">
      <alignment vertical="center"/>
      <protection hidden="1"/>
    </xf>
    <xf numFmtId="0" fontId="35" fillId="28" borderId="12" xfId="0" applyFont="1" applyFill="1" applyBorder="1" applyAlignment="1" applyProtection="1">
      <alignment vertical="center"/>
      <protection hidden="1"/>
    </xf>
    <xf numFmtId="14" fontId="35" fillId="28" borderId="11" xfId="0" applyNumberFormat="1" applyFont="1" applyFill="1" applyBorder="1" applyAlignment="1" applyProtection="1">
      <alignment horizontal="center" vertical="center"/>
      <protection hidden="1"/>
    </xf>
    <xf numFmtId="14" fontId="35" fillId="28" borderId="12" xfId="0" applyNumberFormat="1" applyFont="1" applyFill="1" applyBorder="1" applyAlignment="1" applyProtection="1">
      <alignment horizontal="center" vertical="center"/>
      <protection hidden="1"/>
    </xf>
    <xf numFmtId="14" fontId="35" fillId="28" borderId="13" xfId="0" applyNumberFormat="1" applyFont="1" applyFill="1" applyBorder="1" applyAlignment="1" applyProtection="1">
      <alignment horizontal="center" vertical="center"/>
      <protection hidden="1"/>
    </xf>
    <xf numFmtId="0" fontId="35" fillId="28" borderId="12" xfId="0" applyFont="1" applyFill="1" applyBorder="1" applyProtection="1">
      <protection hidden="1"/>
    </xf>
    <xf numFmtId="0" fontId="52" fillId="28" borderId="11" xfId="0" applyFont="1" applyFill="1" applyBorder="1" applyProtection="1">
      <protection hidden="1"/>
    </xf>
    <xf numFmtId="0" fontId="57" fillId="28" borderId="13" xfId="44" applyFont="1" applyFill="1" applyBorder="1" applyProtection="1">
      <protection hidden="1"/>
    </xf>
    <xf numFmtId="0" fontId="57" fillId="28" borderId="42" xfId="44" applyFont="1" applyFill="1" applyBorder="1" applyProtection="1">
      <protection hidden="1"/>
    </xf>
    <xf numFmtId="0" fontId="62" fillId="0" borderId="31" xfId="0" applyFont="1" applyBorder="1"/>
    <xf numFmtId="0" fontId="62" fillId="0" borderId="10" xfId="0" applyFont="1" applyBorder="1"/>
    <xf numFmtId="0" fontId="62" fillId="0" borderId="14" xfId="0" applyFont="1" applyBorder="1"/>
    <xf numFmtId="0" fontId="35" fillId="28" borderId="31" xfId="0" applyFont="1" applyFill="1" applyBorder="1" applyAlignment="1" applyProtection="1">
      <alignment horizontal="center" vertical="center"/>
      <protection hidden="1"/>
    </xf>
    <xf numFmtId="0" fontId="52" fillId="28" borderId="10" xfId="0" quotePrefix="1" applyFont="1" applyFill="1" applyBorder="1" applyAlignment="1" applyProtection="1">
      <alignment horizontal="center" vertical="top" wrapText="1"/>
      <protection hidden="1"/>
    </xf>
    <xf numFmtId="0" fontId="57" fillId="28" borderId="40" xfId="44" applyFont="1" applyFill="1" applyBorder="1" applyAlignment="1" applyProtection="1">
      <alignment vertical="top" wrapText="1"/>
      <protection locked="0"/>
    </xf>
    <xf numFmtId="0" fontId="52" fillId="28" borderId="17" xfId="0" quotePrefix="1" applyFont="1" applyFill="1" applyBorder="1" applyAlignment="1" applyProtection="1">
      <alignment horizontal="center" vertical="top" wrapText="1"/>
      <protection hidden="1"/>
    </xf>
    <xf numFmtId="0" fontId="52" fillId="28" borderId="28" xfId="0" applyFont="1" applyFill="1" applyBorder="1" applyAlignment="1" applyProtection="1">
      <alignment horizontal="center"/>
      <protection hidden="1"/>
    </xf>
    <xf numFmtId="0" fontId="52" fillId="28" borderId="10" xfId="0" applyFont="1" applyFill="1" applyBorder="1" applyProtection="1">
      <protection hidden="1"/>
    </xf>
    <xf numFmtId="0" fontId="35" fillId="28" borderId="10" xfId="0" applyFont="1" applyFill="1" applyBorder="1"/>
    <xf numFmtId="0" fontId="35" fillId="28" borderId="0" xfId="0" applyFont="1" applyFill="1" applyBorder="1"/>
    <xf numFmtId="0" fontId="35" fillId="28" borderId="14" xfId="0" applyFont="1" applyFill="1" applyBorder="1"/>
    <xf numFmtId="0" fontId="35" fillId="28" borderId="14" xfId="0" applyFont="1" applyFill="1" applyBorder="1" applyAlignment="1">
      <alignment horizontal="center" vertical="center"/>
    </xf>
    <xf numFmtId="0" fontId="50" fillId="28" borderId="10" xfId="0" applyFont="1" applyFill="1" applyBorder="1" applyAlignment="1">
      <alignment vertical="center"/>
    </xf>
    <xf numFmtId="0" fontId="50" fillId="28" borderId="0" xfId="0" applyFont="1" applyFill="1" applyBorder="1" applyAlignment="1">
      <alignment vertical="center"/>
    </xf>
    <xf numFmtId="17" fontId="50" fillId="28" borderId="0" xfId="0" applyNumberFormat="1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center" vertical="center"/>
    </xf>
    <xf numFmtId="17" fontId="50" fillId="28" borderId="14" xfId="0" applyNumberFormat="1" applyFont="1" applyFill="1" applyBorder="1" applyAlignment="1">
      <alignment horizontal="center" vertical="center"/>
    </xf>
    <xf numFmtId="0" fontId="50" fillId="28" borderId="14" xfId="0" applyFont="1" applyFill="1" applyBorder="1" applyAlignment="1">
      <alignment vertical="center"/>
    </xf>
    <xf numFmtId="0" fontId="62" fillId="28" borderId="11" xfId="0" applyFont="1" applyFill="1" applyBorder="1" applyAlignment="1">
      <alignment vertical="center"/>
    </xf>
    <xf numFmtId="0" fontId="62" fillId="28" borderId="12" xfId="0" applyFont="1" applyFill="1" applyBorder="1" applyAlignment="1">
      <alignment vertical="center"/>
    </xf>
    <xf numFmtId="43" fontId="62" fillId="28" borderId="12" xfId="0" applyNumberFormat="1" applyFont="1" applyFill="1" applyBorder="1" applyAlignment="1">
      <alignment vertical="center"/>
    </xf>
    <xf numFmtId="0" fontId="62" fillId="28" borderId="13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vertical="center"/>
    </xf>
    <xf numFmtId="165" fontId="50" fillId="0" borderId="0" xfId="0" applyNumberFormat="1" applyFont="1" applyBorder="1" applyAlignment="1">
      <alignment vertical="center"/>
    </xf>
    <xf numFmtId="0" fontId="58" fillId="28" borderId="14" xfId="46" applyFont="1" applyFill="1" applyBorder="1" applyAlignment="1">
      <alignment horizontal="center" vertical="center"/>
    </xf>
    <xf numFmtId="0" fontId="56" fillId="28" borderId="10" xfId="44" applyFont="1" applyFill="1" applyBorder="1"/>
    <xf numFmtId="0" fontId="59" fillId="28" borderId="0" xfId="44" applyFont="1" applyFill="1" applyBorder="1"/>
    <xf numFmtId="0" fontId="59" fillId="28" borderId="14" xfId="44" applyFont="1" applyFill="1" applyBorder="1"/>
    <xf numFmtId="0" fontId="56" fillId="28" borderId="43" xfId="44" applyFont="1" applyFill="1" applyBorder="1" applyAlignment="1">
      <alignment vertical="center"/>
    </xf>
    <xf numFmtId="0" fontId="62" fillId="28" borderId="0" xfId="0" applyFont="1" applyFill="1" applyBorder="1" applyAlignment="1">
      <alignment vertical="center"/>
    </xf>
    <xf numFmtId="0" fontId="62" fillId="28" borderId="14" xfId="0" applyFont="1" applyFill="1" applyBorder="1" applyAlignment="1">
      <alignment vertical="center"/>
    </xf>
    <xf numFmtId="0" fontId="47" fillId="28" borderId="10" xfId="0" applyFont="1" applyFill="1" applyBorder="1" applyAlignment="1">
      <alignment horizontal="center" vertical="center"/>
    </xf>
    <xf numFmtId="0" fontId="62" fillId="28" borderId="10" xfId="0" applyFont="1" applyFill="1" applyBorder="1"/>
    <xf numFmtId="0" fontId="62" fillId="28" borderId="0" xfId="0" applyFont="1" applyFill="1" applyBorder="1"/>
    <xf numFmtId="0" fontId="62" fillId="28" borderId="14" xfId="0" applyFont="1" applyFill="1" applyBorder="1"/>
    <xf numFmtId="0" fontId="62" fillId="28" borderId="11" xfId="0" applyFont="1" applyFill="1" applyBorder="1"/>
    <xf numFmtId="0" fontId="62" fillId="28" borderId="12" xfId="0" applyFont="1" applyFill="1" applyBorder="1"/>
    <xf numFmtId="0" fontId="62" fillId="28" borderId="13" xfId="0" applyFont="1" applyFill="1" applyBorder="1"/>
    <xf numFmtId="0" fontId="38" fillId="31" borderId="16" xfId="0" applyFont="1" applyFill="1" applyBorder="1" applyAlignment="1">
      <alignment horizontal="center" vertical="center" wrapText="1"/>
    </xf>
    <xf numFmtId="0" fontId="38" fillId="31" borderId="18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43" fillId="31" borderId="44" xfId="0" applyFont="1" applyFill="1" applyBorder="1" applyAlignment="1">
      <alignment horizontal="center" vertical="center" wrapText="1"/>
    </xf>
    <xf numFmtId="0" fontId="52" fillId="28" borderId="36" xfId="36" applyFont="1" applyFill="1" applyBorder="1" applyProtection="1">
      <protection hidden="1"/>
    </xf>
    <xf numFmtId="0" fontId="64" fillId="30" borderId="35" xfId="0" applyFont="1" applyFill="1" applyBorder="1" applyAlignment="1">
      <alignment horizontal="center" vertical="center" wrapText="1"/>
    </xf>
    <xf numFmtId="0" fontId="64" fillId="30" borderId="45" xfId="0" applyFont="1" applyFill="1" applyBorder="1" applyAlignment="1">
      <alignment horizontal="center" vertical="center" wrapText="1"/>
    </xf>
    <xf numFmtId="0" fontId="62" fillId="28" borderId="45" xfId="0" applyFont="1" applyFill="1" applyBorder="1"/>
    <xf numFmtId="0" fontId="62" fillId="28" borderId="28" xfId="0" applyFont="1" applyFill="1" applyBorder="1" applyAlignment="1">
      <alignment vertical="center"/>
    </xf>
    <xf numFmtId="0" fontId="62" fillId="28" borderId="27" xfId="0" applyFont="1" applyFill="1" applyBorder="1" applyAlignment="1">
      <alignment vertical="center"/>
    </xf>
    <xf numFmtId="0" fontId="62" fillId="28" borderId="39" xfId="0" applyFont="1" applyFill="1" applyBorder="1" applyAlignment="1">
      <alignment vertical="center"/>
    </xf>
    <xf numFmtId="0" fontId="40" fillId="28" borderId="10" xfId="0" applyFont="1" applyFill="1" applyBorder="1" applyAlignment="1">
      <alignment vertical="center"/>
    </xf>
    <xf numFmtId="0" fontId="62" fillId="28" borderId="10" xfId="0" applyFont="1" applyFill="1" applyBorder="1" applyAlignment="1">
      <alignment vertical="center"/>
    </xf>
    <xf numFmtId="0" fontId="65" fillId="28" borderId="28" xfId="44" applyFont="1" applyFill="1" applyBorder="1" applyAlignment="1">
      <alignment horizontal="center" vertical="center"/>
    </xf>
    <xf numFmtId="0" fontId="65" fillId="28" borderId="27" xfId="44" applyFont="1" applyFill="1" applyBorder="1" applyAlignment="1">
      <alignment horizontal="center" vertical="center"/>
    </xf>
    <xf numFmtId="0" fontId="65" fillId="28" borderId="39" xfId="44" applyFont="1" applyFill="1" applyBorder="1" applyAlignment="1">
      <alignment horizontal="center" vertical="center"/>
    </xf>
    <xf numFmtId="0" fontId="42" fillId="0" borderId="18" xfId="0" applyFont="1" applyFill="1" applyBorder="1" applyAlignment="1" applyProtection="1">
      <alignment horizontal="center" vertical="center"/>
      <protection hidden="1"/>
    </xf>
    <xf numFmtId="0" fontId="62" fillId="0" borderId="16" xfId="0" applyFont="1" applyBorder="1"/>
    <xf numFmtId="0" fontId="62" fillId="0" borderId="16" xfId="0" applyFont="1" applyBorder="1" applyAlignment="1">
      <alignment vertical="center" wrapText="1"/>
    </xf>
    <xf numFmtId="0" fontId="50" fillId="28" borderId="0" xfId="0" applyFont="1" applyFill="1" applyBorder="1" applyAlignment="1">
      <alignment horizontal="left" vertical="center"/>
    </xf>
    <xf numFmtId="167" fontId="62" fillId="32" borderId="35" xfId="0" applyNumberFormat="1" applyFont="1" applyFill="1" applyBorder="1" applyAlignment="1">
      <alignment horizontal="center" vertical="center"/>
    </xf>
    <xf numFmtId="0" fontId="62" fillId="32" borderId="35" xfId="0" applyFont="1" applyFill="1" applyBorder="1" applyAlignment="1">
      <alignment horizontal="center" vertical="center"/>
    </xf>
    <xf numFmtId="0" fontId="62" fillId="32" borderId="35" xfId="0" applyFont="1" applyFill="1" applyBorder="1" applyAlignment="1">
      <alignment horizontal="left" vertical="center"/>
    </xf>
    <xf numFmtId="0" fontId="62" fillId="33" borderId="35" xfId="0" applyFont="1" applyFill="1" applyBorder="1" applyAlignment="1">
      <alignment vertical="center"/>
    </xf>
    <xf numFmtId="167" fontId="66" fillId="34" borderId="35" xfId="0" applyNumberFormat="1" applyFont="1" applyFill="1" applyBorder="1" applyAlignment="1">
      <alignment horizontal="center" vertical="center"/>
    </xf>
    <xf numFmtId="0" fontId="42" fillId="32" borderId="18" xfId="0" applyFont="1" applyFill="1" applyBorder="1" applyAlignment="1" applyProtection="1">
      <alignment vertical="center" wrapText="1"/>
      <protection hidden="1"/>
    </xf>
    <xf numFmtId="0" fontId="42" fillId="32" borderId="19" xfId="0" applyFont="1" applyFill="1" applyBorder="1" applyAlignment="1">
      <alignment horizontal="left" vertical="center" wrapText="1"/>
    </xf>
    <xf numFmtId="0" fontId="42" fillId="32" borderId="18" xfId="0" applyFont="1" applyFill="1" applyBorder="1" applyAlignment="1">
      <alignment horizontal="center" vertical="center" wrapText="1"/>
    </xf>
    <xf numFmtId="168" fontId="42" fillId="32" borderId="18" xfId="0" applyNumberFormat="1" applyFont="1" applyFill="1" applyBorder="1" applyAlignment="1" applyProtection="1">
      <alignment horizontal="center" vertical="center"/>
      <protection hidden="1"/>
    </xf>
    <xf numFmtId="0" fontId="42" fillId="32" borderId="18" xfId="0" applyFont="1" applyFill="1" applyBorder="1" applyAlignment="1" applyProtection="1">
      <alignment horizontal="center" vertical="top"/>
      <protection hidden="1"/>
    </xf>
    <xf numFmtId="0" fontId="42" fillId="32" borderId="18" xfId="0" applyFont="1" applyFill="1" applyBorder="1" applyAlignment="1" applyProtection="1">
      <alignment vertical="top"/>
      <protection hidden="1"/>
    </xf>
    <xf numFmtId="0" fontId="42" fillId="32" borderId="18" xfId="0" applyFont="1" applyFill="1" applyBorder="1" applyAlignment="1">
      <alignment vertical="center" wrapText="1"/>
    </xf>
    <xf numFmtId="0" fontId="42" fillId="32" borderId="18" xfId="0" applyFont="1" applyFill="1" applyBorder="1" applyAlignment="1" applyProtection="1">
      <alignment vertical="center"/>
      <protection hidden="1"/>
    </xf>
    <xf numFmtId="0" fontId="42" fillId="32" borderId="18" xfId="0" applyFont="1" applyFill="1" applyBorder="1" applyAlignment="1" applyProtection="1">
      <alignment horizontal="center" vertical="center"/>
      <protection hidden="1"/>
    </xf>
    <xf numFmtId="0" fontId="42" fillId="32" borderId="19" xfId="0" applyFont="1" applyFill="1" applyBorder="1" applyAlignment="1">
      <alignment vertical="center" wrapText="1"/>
    </xf>
    <xf numFmtId="0" fontId="48" fillId="32" borderId="18" xfId="0" applyFont="1" applyFill="1" applyBorder="1" applyAlignment="1">
      <alignment horizontal="center" vertical="center" wrapText="1"/>
    </xf>
    <xf numFmtId="0" fontId="46" fillId="32" borderId="23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 applyProtection="1">
      <alignment horizontal="center" vertical="center" wrapText="1"/>
      <protection hidden="1"/>
    </xf>
    <xf numFmtId="0" fontId="42" fillId="32" borderId="19" xfId="0" applyFont="1" applyFill="1" applyBorder="1" applyAlignment="1" applyProtection="1">
      <alignment horizontal="center" vertical="center" wrapText="1"/>
      <protection hidden="1"/>
    </xf>
    <xf numFmtId="0" fontId="42" fillId="32" borderId="19" xfId="0" applyFont="1" applyFill="1" applyBorder="1" applyAlignment="1">
      <alignment horizontal="center" vertical="center" wrapText="1"/>
    </xf>
    <xf numFmtId="165" fontId="42" fillId="35" borderId="18" xfId="33" applyFont="1" applyFill="1" applyBorder="1" applyAlignment="1">
      <alignment vertical="center"/>
    </xf>
    <xf numFmtId="0" fontId="42" fillId="35" borderId="18" xfId="0" applyFont="1" applyFill="1" applyBorder="1" applyAlignment="1" applyProtection="1">
      <alignment horizontal="center" vertical="center"/>
      <protection hidden="1"/>
    </xf>
    <xf numFmtId="0" fontId="50" fillId="32" borderId="46" xfId="0" applyFont="1" applyFill="1" applyBorder="1" applyAlignment="1" applyProtection="1">
      <alignment horizontal="center" vertical="center" wrapText="1"/>
      <protection locked="0"/>
    </xf>
    <xf numFmtId="0" fontId="50" fillId="32" borderId="22" xfId="0" applyFont="1" applyFill="1" applyBorder="1" applyAlignment="1" applyProtection="1">
      <alignment horizontal="center" vertical="center" wrapText="1"/>
      <protection locked="0"/>
    </xf>
    <xf numFmtId="0" fontId="50" fillId="32" borderId="21" xfId="0" applyFont="1" applyFill="1" applyBorder="1" applyAlignment="1" applyProtection="1">
      <alignment horizontal="center" vertical="center" wrapText="1"/>
      <protection locked="0"/>
    </xf>
    <xf numFmtId="0" fontId="50" fillId="32" borderId="18" xfId="0" applyFont="1" applyFill="1" applyBorder="1" applyAlignment="1" applyProtection="1">
      <alignment horizontal="center" vertical="center" wrapText="1"/>
      <protection locked="0"/>
    </xf>
    <xf numFmtId="0" fontId="50" fillId="32" borderId="47" xfId="0" applyFont="1" applyFill="1" applyBorder="1" applyAlignment="1" applyProtection="1">
      <alignment horizontal="center" vertical="center" wrapText="1"/>
      <protection locked="0"/>
    </xf>
    <xf numFmtId="0" fontId="50" fillId="32" borderId="48" xfId="0" applyFont="1" applyFill="1" applyBorder="1" applyAlignment="1" applyProtection="1">
      <alignment horizontal="center" vertical="center" wrapText="1"/>
      <protection locked="0"/>
    </xf>
    <xf numFmtId="0" fontId="67" fillId="34" borderId="49" xfId="0" applyFont="1" applyFill="1" applyBorder="1" applyAlignment="1" applyProtection="1">
      <alignment horizontal="center" vertical="center"/>
      <protection hidden="1"/>
    </xf>
    <xf numFmtId="0" fontId="67" fillId="34" borderId="50" xfId="0" applyFont="1" applyFill="1" applyBorder="1" applyAlignment="1" applyProtection="1">
      <alignment horizontal="center" vertical="center"/>
      <protection hidden="1"/>
    </xf>
    <xf numFmtId="4" fontId="68" fillId="34" borderId="51" xfId="0" applyNumberFormat="1" applyFont="1" applyFill="1" applyBorder="1" applyAlignment="1" applyProtection="1">
      <alignment horizontal="center" vertical="center"/>
      <protection locked="0"/>
    </xf>
    <xf numFmtId="4" fontId="67" fillId="34" borderId="52" xfId="0" applyNumberFormat="1" applyFont="1" applyFill="1" applyBorder="1" applyAlignment="1" applyProtection="1">
      <alignment horizontal="center" vertical="center"/>
      <protection hidden="1"/>
    </xf>
    <xf numFmtId="0" fontId="67" fillId="34" borderId="18" xfId="0" applyFont="1" applyFill="1" applyBorder="1" applyAlignment="1">
      <alignment horizontal="center" vertical="center"/>
    </xf>
    <xf numFmtId="0" fontId="45" fillId="32" borderId="18" xfId="36" applyFont="1" applyFill="1" applyBorder="1" applyAlignment="1" applyProtection="1">
      <alignment vertical="top" wrapText="1"/>
      <protection locked="0"/>
    </xf>
    <xf numFmtId="0" fontId="42" fillId="32" borderId="18" xfId="0" applyFont="1" applyFill="1" applyBorder="1" applyAlignment="1">
      <alignment horizontal="left" vertical="center" wrapText="1"/>
    </xf>
    <xf numFmtId="169" fontId="69" fillId="34" borderId="33" xfId="0" applyNumberFormat="1" applyFont="1" applyFill="1" applyBorder="1" applyAlignment="1">
      <alignment horizontal="center" vertical="center"/>
    </xf>
    <xf numFmtId="171" fontId="69" fillId="34" borderId="32" xfId="38" applyNumberFormat="1" applyFont="1" applyFill="1" applyBorder="1" applyAlignment="1">
      <alignment horizontal="center" vertical="center"/>
    </xf>
    <xf numFmtId="169" fontId="69" fillId="34" borderId="20" xfId="0" applyNumberFormat="1" applyFont="1" applyFill="1" applyBorder="1" applyAlignment="1">
      <alignment horizontal="center" vertical="center"/>
    </xf>
    <xf numFmtId="171" fontId="69" fillId="34" borderId="41" xfId="38" applyNumberFormat="1" applyFont="1" applyFill="1" applyBorder="1" applyAlignment="1">
      <alignment horizontal="center" vertical="center"/>
    </xf>
    <xf numFmtId="169" fontId="69" fillId="34" borderId="0" xfId="0" applyNumberFormat="1" applyFont="1" applyFill="1" applyBorder="1" applyAlignment="1">
      <alignment horizontal="center" vertical="center"/>
    </xf>
    <xf numFmtId="169" fontId="69" fillId="34" borderId="35" xfId="0" applyNumberFormat="1" applyFont="1" applyFill="1" applyBorder="1" applyAlignment="1">
      <alignment horizontal="center" vertical="center"/>
    </xf>
    <xf numFmtId="10" fontId="69" fillId="34" borderId="35" xfId="0" applyNumberFormat="1" applyFont="1" applyFill="1" applyBorder="1" applyAlignment="1">
      <alignment horizontal="center" vertical="center"/>
    </xf>
    <xf numFmtId="0" fontId="69" fillId="34" borderId="18" xfId="36" applyFont="1" applyFill="1" applyBorder="1" applyAlignment="1" applyProtection="1">
      <alignment horizontal="center" vertical="center"/>
      <protection hidden="1"/>
    </xf>
    <xf numFmtId="9" fontId="70" fillId="34" borderId="18" xfId="38" applyFont="1" applyFill="1" applyBorder="1" applyAlignment="1" applyProtection="1">
      <alignment horizontal="center" vertical="center"/>
      <protection hidden="1"/>
    </xf>
    <xf numFmtId="169" fontId="70" fillId="34" borderId="18" xfId="38" applyNumberFormat="1" applyFont="1" applyFill="1" applyBorder="1" applyAlignment="1" applyProtection="1">
      <alignment horizontal="center" vertical="center"/>
      <protection hidden="1"/>
    </xf>
    <xf numFmtId="14" fontId="71" fillId="34" borderId="16" xfId="0" applyNumberFormat="1" applyFont="1" applyFill="1" applyBorder="1" applyAlignment="1" applyProtection="1">
      <alignment horizontal="center" vertical="center"/>
      <protection hidden="1"/>
    </xf>
    <xf numFmtId="14" fontId="71" fillId="34" borderId="44" xfId="0" applyNumberFormat="1" applyFont="1" applyFill="1" applyBorder="1" applyAlignment="1" applyProtection="1">
      <alignment horizontal="center" vertical="center"/>
      <protection hidden="1"/>
    </xf>
    <xf numFmtId="0" fontId="57" fillId="34" borderId="40" xfId="44" applyFont="1" applyFill="1" applyBorder="1" applyAlignment="1" applyProtection="1">
      <alignment vertical="top" wrapText="1"/>
      <protection locked="0"/>
    </xf>
    <xf numFmtId="0" fontId="57" fillId="34" borderId="13" xfId="44" applyFont="1" applyFill="1" applyBorder="1" applyAlignment="1" applyProtection="1">
      <alignment vertical="top" wrapText="1"/>
      <protection locked="0"/>
    </xf>
    <xf numFmtId="0" fontId="70" fillId="34" borderId="40" xfId="44" applyFont="1" applyFill="1" applyBorder="1" applyAlignment="1" applyProtection="1">
      <alignment vertical="top" wrapText="1"/>
      <protection locked="0"/>
    </xf>
    <xf numFmtId="0" fontId="70" fillId="34" borderId="13" xfId="44" applyFont="1" applyFill="1" applyBorder="1" applyAlignment="1" applyProtection="1">
      <alignment vertical="top" wrapText="1"/>
      <protection locked="0"/>
    </xf>
    <xf numFmtId="14" fontId="71" fillId="28" borderId="0" xfId="0" applyNumberFormat="1" applyFont="1" applyFill="1" applyBorder="1" applyAlignment="1" applyProtection="1">
      <alignment horizontal="center" vertical="center"/>
      <protection hidden="1"/>
    </xf>
    <xf numFmtId="165" fontId="68" fillId="34" borderId="35" xfId="0" applyNumberFormat="1" applyFont="1" applyFill="1" applyBorder="1" applyAlignment="1">
      <alignment vertical="center"/>
    </xf>
    <xf numFmtId="164" fontId="67" fillId="34" borderId="53" xfId="0" applyNumberFormat="1" applyFont="1" applyFill="1" applyBorder="1" applyAlignment="1">
      <alignment horizontal="right" vertical="center"/>
    </xf>
    <xf numFmtId="14" fontId="68" fillId="34" borderId="17" xfId="0" applyNumberFormat="1" applyFont="1" applyFill="1" applyBorder="1" applyAlignment="1">
      <alignment vertical="center"/>
    </xf>
    <xf numFmtId="0" fontId="68" fillId="34" borderId="38" xfId="0" applyFont="1" applyFill="1" applyBorder="1" applyAlignment="1">
      <alignment horizontal="center" vertical="center"/>
    </xf>
    <xf numFmtId="14" fontId="68" fillId="34" borderId="38" xfId="0" applyNumberFormat="1" applyFont="1" applyFill="1" applyBorder="1" applyAlignment="1">
      <alignment vertical="center"/>
    </xf>
    <xf numFmtId="165" fontId="67" fillId="34" borderId="14" xfId="33" applyFont="1" applyFill="1" applyBorder="1" applyAlignment="1">
      <alignment horizontal="right" vertical="center"/>
    </xf>
    <xf numFmtId="164" fontId="67" fillId="34" borderId="53" xfId="0" applyNumberFormat="1" applyFont="1" applyFill="1" applyBorder="1" applyAlignment="1">
      <alignment vertical="center"/>
    </xf>
    <xf numFmtId="165" fontId="68" fillId="34" borderId="0" xfId="0" applyNumberFormat="1" applyFont="1" applyFill="1" applyBorder="1" applyAlignment="1">
      <alignment horizontal="center" vertical="center"/>
    </xf>
    <xf numFmtId="0" fontId="62" fillId="28" borderId="14" xfId="0" applyFont="1" applyFill="1" applyBorder="1" applyAlignment="1"/>
    <xf numFmtId="0" fontId="62" fillId="32" borderId="18" xfId="0" applyFont="1" applyFill="1" applyBorder="1" applyAlignment="1">
      <alignment horizontal="center" vertical="center" wrapText="1"/>
    </xf>
    <xf numFmtId="9" fontId="62" fillId="32" borderId="44" xfId="0" applyNumberFormat="1" applyFont="1" applyFill="1" applyBorder="1" applyAlignment="1">
      <alignment horizontal="center" vertical="center"/>
    </xf>
    <xf numFmtId="0" fontId="71" fillId="34" borderId="32" xfId="0" applyFont="1" applyFill="1" applyBorder="1" applyAlignment="1">
      <alignment horizontal="left" vertical="center"/>
    </xf>
    <xf numFmtId="0" fontId="71" fillId="34" borderId="41" xfId="0" applyFont="1" applyFill="1" applyBorder="1" applyAlignment="1">
      <alignment horizontal="left" vertical="center"/>
    </xf>
    <xf numFmtId="0" fontId="71" fillId="34" borderId="54" xfId="0" applyFont="1" applyFill="1" applyBorder="1" applyAlignment="1">
      <alignment horizontal="left" vertical="center"/>
    </xf>
    <xf numFmtId="0" fontId="62" fillId="32" borderId="34" xfId="0" applyFont="1" applyFill="1" applyBorder="1" applyAlignment="1">
      <alignment horizontal="left" vertical="center" wrapText="1"/>
    </xf>
    <xf numFmtId="0" fontId="62" fillId="32" borderId="55" xfId="0" applyFont="1" applyFill="1" applyBorder="1" applyAlignment="1">
      <alignment horizontal="left" vertical="center" wrapText="1"/>
    </xf>
    <xf numFmtId="0" fontId="62" fillId="32" borderId="56" xfId="0" applyFont="1" applyFill="1" applyBorder="1" applyAlignment="1">
      <alignment horizontal="left" vertical="center" wrapText="1"/>
    </xf>
    <xf numFmtId="0" fontId="72" fillId="34" borderId="35" xfId="0" applyFont="1" applyFill="1" applyBorder="1" applyAlignment="1">
      <alignment horizontal="left" vertical="center" wrapText="1"/>
    </xf>
    <xf numFmtId="2" fontId="19" fillId="0" borderId="0" xfId="0" applyNumberFormat="1" applyFont="1" applyBorder="1"/>
    <xf numFmtId="0" fontId="31" fillId="0" borderId="18" xfId="0" applyFont="1" applyBorder="1"/>
    <xf numFmtId="0" fontId="19" fillId="0" borderId="18" xfId="0" applyFont="1" applyBorder="1"/>
    <xf numFmtId="4" fontId="67" fillId="34" borderId="45" xfId="0" applyNumberFormat="1" applyFont="1" applyFill="1" applyBorder="1" applyAlignment="1" applyProtection="1">
      <alignment horizontal="center" vertical="center"/>
      <protection hidden="1"/>
    </xf>
    <xf numFmtId="0" fontId="19" fillId="0" borderId="48" xfId="0" applyFont="1" applyBorder="1"/>
    <xf numFmtId="4" fontId="67" fillId="34" borderId="18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6" fillId="0" borderId="0" xfId="44" applyFont="1" applyBorder="1" applyAlignment="1">
      <alignment horizontal="center" vertical="center"/>
    </xf>
    <xf numFmtId="0" fontId="62" fillId="32" borderId="50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2" fillId="32" borderId="13" xfId="0" applyFont="1" applyFill="1" applyBorder="1" applyAlignment="1">
      <alignment horizontal="center" vertical="center"/>
    </xf>
    <xf numFmtId="0" fontId="62" fillId="32" borderId="38" xfId="0" applyFont="1" applyFill="1" applyBorder="1" applyAlignment="1">
      <alignment horizontal="center" vertical="center"/>
    </xf>
    <xf numFmtId="0" fontId="62" fillId="32" borderId="26" xfId="0" applyFont="1" applyFill="1" applyBorder="1" applyAlignment="1">
      <alignment horizontal="center" vertical="center"/>
    </xf>
    <xf numFmtId="0" fontId="71" fillId="34" borderId="36" xfId="0" applyFont="1" applyFill="1" applyBorder="1" applyAlignment="1">
      <alignment horizontal="left" vertical="center"/>
    </xf>
    <xf numFmtId="0" fontId="71" fillId="34" borderId="57" xfId="0" applyFont="1" applyFill="1" applyBorder="1" applyAlignment="1">
      <alignment horizontal="left" vertical="center"/>
    </xf>
    <xf numFmtId="0" fontId="71" fillId="34" borderId="45" xfId="0" applyFont="1" applyFill="1" applyBorder="1" applyAlignment="1">
      <alignment horizontal="left" vertical="center"/>
    </xf>
    <xf numFmtId="165" fontId="71" fillId="34" borderId="36" xfId="0" applyNumberFormat="1" applyFont="1" applyFill="1" applyBorder="1" applyAlignment="1">
      <alignment horizontal="left" vertical="center"/>
    </xf>
    <xf numFmtId="165" fontId="71" fillId="34" borderId="57" xfId="0" applyNumberFormat="1" applyFont="1" applyFill="1" applyBorder="1" applyAlignment="1">
      <alignment horizontal="left" vertical="center"/>
    </xf>
    <xf numFmtId="165" fontId="71" fillId="34" borderId="45" xfId="0" applyNumberFormat="1" applyFont="1" applyFill="1" applyBorder="1" applyAlignment="1">
      <alignment horizontal="left" vertical="center"/>
    </xf>
    <xf numFmtId="165" fontId="62" fillId="32" borderId="36" xfId="33" applyFont="1" applyFill="1" applyBorder="1" applyAlignment="1">
      <alignment horizontal="center" vertical="center"/>
    </xf>
    <xf numFmtId="165" fontId="62" fillId="32" borderId="57" xfId="33" applyFont="1" applyFill="1" applyBorder="1" applyAlignment="1">
      <alignment horizontal="center" vertical="center"/>
    </xf>
    <xf numFmtId="165" fontId="62" fillId="32" borderId="45" xfId="33" applyFont="1" applyFill="1" applyBorder="1" applyAlignment="1">
      <alignment horizontal="center" vertical="center"/>
    </xf>
    <xf numFmtId="0" fontId="36" fillId="32" borderId="36" xfId="0" applyFont="1" applyFill="1" applyBorder="1" applyAlignment="1" applyProtection="1">
      <alignment horizontal="center" vertical="center"/>
      <protection hidden="1"/>
    </xf>
    <xf numFmtId="0" fontId="36" fillId="32" borderId="57" xfId="0" applyFont="1" applyFill="1" applyBorder="1" applyAlignment="1" applyProtection="1">
      <alignment horizontal="center" vertical="center"/>
      <protection hidden="1"/>
    </xf>
    <xf numFmtId="0" fontId="36" fillId="32" borderId="45" xfId="0" applyFont="1" applyFill="1" applyBorder="1" applyAlignment="1" applyProtection="1">
      <alignment horizontal="center" vertical="center"/>
      <protection hidden="1"/>
    </xf>
    <xf numFmtId="0" fontId="62" fillId="32" borderId="58" xfId="0" applyFont="1" applyFill="1" applyBorder="1" applyAlignment="1">
      <alignment horizontal="center" vertical="center"/>
    </xf>
    <xf numFmtId="0" fontId="62" fillId="32" borderId="25" xfId="0" applyFont="1" applyFill="1" applyBorder="1" applyAlignment="1">
      <alignment horizontal="center" vertical="center"/>
    </xf>
    <xf numFmtId="0" fontId="75" fillId="32" borderId="36" xfId="31" applyFont="1" applyFill="1" applyBorder="1" applyAlignment="1">
      <alignment horizontal="center" vertical="center"/>
    </xf>
    <xf numFmtId="0" fontId="62" fillId="32" borderId="57" xfId="0" applyFont="1" applyFill="1" applyBorder="1" applyAlignment="1">
      <alignment horizontal="center" vertical="center"/>
    </xf>
    <xf numFmtId="0" fontId="62" fillId="32" borderId="45" xfId="0" applyFont="1" applyFill="1" applyBorder="1" applyAlignment="1">
      <alignment horizontal="center" vertical="center"/>
    </xf>
    <xf numFmtId="0" fontId="66" fillId="33" borderId="36" xfId="0" applyFont="1" applyFill="1" applyBorder="1" applyAlignment="1">
      <alignment horizontal="left" vertical="center"/>
    </xf>
    <xf numFmtId="0" fontId="66" fillId="33" borderId="57" xfId="0" applyFont="1" applyFill="1" applyBorder="1" applyAlignment="1">
      <alignment horizontal="left" vertical="center"/>
    </xf>
    <xf numFmtId="0" fontId="66" fillId="33" borderId="45" xfId="0" applyFont="1" applyFill="1" applyBorder="1" applyAlignment="1">
      <alignment horizontal="left" vertical="center"/>
    </xf>
    <xf numFmtId="0" fontId="37" fillId="32" borderId="36" xfId="0" applyFont="1" applyFill="1" applyBorder="1" applyAlignment="1">
      <alignment horizontal="left" vertical="center"/>
    </xf>
    <xf numFmtId="0" fontId="62" fillId="32" borderId="57" xfId="0" applyFont="1" applyFill="1" applyBorder="1" applyAlignment="1">
      <alignment horizontal="left" vertical="center"/>
    </xf>
    <xf numFmtId="0" fontId="62" fillId="32" borderId="45" xfId="0" applyFont="1" applyFill="1" applyBorder="1" applyAlignment="1">
      <alignment horizontal="left" vertical="center"/>
    </xf>
    <xf numFmtId="0" fontId="62" fillId="32" borderId="36" xfId="0" applyFont="1" applyFill="1" applyBorder="1" applyAlignment="1">
      <alignment horizontal="left" vertical="center"/>
    </xf>
    <xf numFmtId="0" fontId="62" fillId="32" borderId="52" xfId="0" applyFont="1" applyFill="1" applyBorder="1" applyAlignment="1">
      <alignment horizontal="center" vertical="center"/>
    </xf>
    <xf numFmtId="0" fontId="34" fillId="32" borderId="30" xfId="0" applyFont="1" applyFill="1" applyBorder="1" applyAlignment="1">
      <alignment horizontal="center" vertical="center"/>
    </xf>
    <xf numFmtId="0" fontId="34" fillId="32" borderId="50" xfId="0" applyFont="1" applyFill="1" applyBorder="1" applyAlignment="1">
      <alignment horizontal="center" vertical="center"/>
    </xf>
    <xf numFmtId="0" fontId="62" fillId="28" borderId="10" xfId="0" applyFont="1" applyFill="1" applyBorder="1" applyAlignment="1">
      <alignment horizontal="center" vertical="center"/>
    </xf>
    <xf numFmtId="0" fontId="62" fillId="28" borderId="0" xfId="0" applyFont="1" applyFill="1" applyBorder="1" applyAlignment="1">
      <alignment horizontal="center" vertical="center"/>
    </xf>
    <xf numFmtId="0" fontId="62" fillId="32" borderId="18" xfId="0" applyFont="1" applyFill="1" applyBorder="1" applyAlignment="1">
      <alignment horizontal="center" vertical="center"/>
    </xf>
    <xf numFmtId="0" fontId="62" fillId="32" borderId="44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77" fillId="24" borderId="7" xfId="44" applyFont="1" applyFill="1" applyAlignment="1" applyProtection="1">
      <alignment horizontal="center" vertical="center"/>
      <protection hidden="1"/>
    </xf>
    <xf numFmtId="0" fontId="46" fillId="24" borderId="48" xfId="0" applyFont="1" applyFill="1" applyBorder="1" applyAlignment="1">
      <alignment horizontal="center" vertical="center" wrapText="1"/>
    </xf>
    <xf numFmtId="0" fontId="46" fillId="24" borderId="22" xfId="0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 vertical="center" wrapText="1"/>
    </xf>
    <xf numFmtId="0" fontId="46" fillId="32" borderId="20" xfId="0" applyFont="1" applyFill="1" applyBorder="1" applyAlignment="1">
      <alignment horizontal="center" vertical="center" wrapText="1"/>
    </xf>
    <xf numFmtId="0" fontId="43" fillId="32" borderId="19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 applyProtection="1">
      <alignment horizontal="center" vertical="center"/>
      <protection hidden="1"/>
    </xf>
    <xf numFmtId="0" fontId="43" fillId="24" borderId="20" xfId="0" applyFont="1" applyFill="1" applyBorder="1" applyAlignment="1" applyProtection="1">
      <alignment horizontal="center" vertical="center"/>
      <protection hidden="1"/>
    </xf>
    <xf numFmtId="0" fontId="78" fillId="34" borderId="18" xfId="0" applyFont="1" applyFill="1" applyBorder="1" applyAlignment="1" applyProtection="1">
      <alignment horizontal="center" vertical="center"/>
      <protection hidden="1"/>
    </xf>
    <xf numFmtId="0" fontId="42" fillId="32" borderId="48" xfId="0" applyFont="1" applyFill="1" applyBorder="1" applyAlignment="1" applyProtection="1">
      <alignment horizontal="center" vertical="center" wrapText="1"/>
      <protection hidden="1"/>
    </xf>
    <xf numFmtId="0" fontId="42" fillId="32" borderId="59" xfId="0" applyFont="1" applyFill="1" applyBorder="1" applyAlignment="1" applyProtection="1">
      <alignment horizontal="center" vertical="center" wrapText="1"/>
      <protection hidden="1"/>
    </xf>
    <xf numFmtId="0" fontId="42" fillId="32" borderId="22" xfId="0" applyFont="1" applyFill="1" applyBorder="1" applyAlignment="1" applyProtection="1">
      <alignment horizontal="center" vertical="center" wrapText="1"/>
      <protection hidden="1"/>
    </xf>
    <xf numFmtId="0" fontId="43" fillId="24" borderId="48" xfId="0" applyFont="1" applyFill="1" applyBorder="1" applyAlignment="1" applyProtection="1">
      <alignment horizontal="center" vertical="center"/>
      <protection hidden="1"/>
    </xf>
    <xf numFmtId="0" fontId="43" fillId="24" borderId="22" xfId="0" applyFont="1" applyFill="1" applyBorder="1" applyAlignment="1" applyProtection="1">
      <alignment horizontal="center" vertical="center"/>
      <protection hidden="1"/>
    </xf>
    <xf numFmtId="0" fontId="43" fillId="32" borderId="48" xfId="0" applyFont="1" applyFill="1" applyBorder="1" applyAlignment="1" applyProtection="1">
      <alignment horizontal="center" vertical="center"/>
      <protection hidden="1"/>
    </xf>
    <xf numFmtId="0" fontId="43" fillId="32" borderId="59" xfId="0" applyFont="1" applyFill="1" applyBorder="1" applyAlignment="1" applyProtection="1">
      <alignment horizontal="center" vertical="center"/>
      <protection hidden="1"/>
    </xf>
    <xf numFmtId="0" fontId="43" fillId="32" borderId="22" xfId="0" applyFont="1" applyFill="1" applyBorder="1" applyAlignment="1" applyProtection="1">
      <alignment horizontal="center" vertical="center"/>
      <protection hidden="1"/>
    </xf>
    <xf numFmtId="0" fontId="49" fillId="24" borderId="60" xfId="0" applyFont="1" applyFill="1" applyBorder="1" applyAlignment="1">
      <alignment horizontal="left" vertical="center" wrapText="1"/>
    </xf>
    <xf numFmtId="0" fontId="45" fillId="24" borderId="18" xfId="0" applyFont="1" applyFill="1" applyBorder="1" applyAlignment="1" applyProtection="1">
      <alignment horizontal="center" vertical="center"/>
      <protection hidden="1"/>
    </xf>
    <xf numFmtId="0" fontId="42" fillId="32" borderId="18" xfId="0" applyFont="1" applyFill="1" applyBorder="1" applyAlignment="1" applyProtection="1">
      <alignment horizontal="center" vertical="center" wrapText="1"/>
      <protection hidden="1"/>
    </xf>
    <xf numFmtId="0" fontId="47" fillId="32" borderId="19" xfId="0" applyFont="1" applyFill="1" applyBorder="1" applyAlignment="1" applyProtection="1">
      <alignment horizontal="center" vertical="center"/>
      <protection hidden="1"/>
    </xf>
    <xf numFmtId="0" fontId="47" fillId="32" borderId="20" xfId="0" applyFont="1" applyFill="1" applyBorder="1" applyAlignment="1" applyProtection="1">
      <alignment horizontal="center" vertical="center"/>
      <protection hidden="1"/>
    </xf>
    <xf numFmtId="0" fontId="50" fillId="32" borderId="46" xfId="0" applyFont="1" applyFill="1" applyBorder="1" applyAlignment="1" applyProtection="1">
      <alignment horizontal="left" vertical="center" wrapText="1"/>
      <protection locked="0"/>
    </xf>
    <xf numFmtId="0" fontId="50" fillId="32" borderId="22" xfId="0" applyFont="1" applyFill="1" applyBorder="1" applyAlignment="1" applyProtection="1">
      <alignment horizontal="left" vertical="center" wrapText="1"/>
      <protection locked="0"/>
    </xf>
    <xf numFmtId="0" fontId="50" fillId="32" borderId="51" xfId="0" applyFont="1" applyFill="1" applyBorder="1" applyAlignment="1" applyProtection="1">
      <alignment horizontal="left" vertical="center" wrapText="1"/>
      <protection locked="0"/>
    </xf>
    <xf numFmtId="0" fontId="41" fillId="24" borderId="27" xfId="0" applyFont="1" applyFill="1" applyBorder="1" applyAlignment="1" applyProtection="1">
      <alignment horizontal="left" vertical="center" wrapText="1"/>
      <protection hidden="1"/>
    </xf>
    <xf numFmtId="0" fontId="41" fillId="24" borderId="57" xfId="0" applyFont="1" applyFill="1" applyBorder="1" applyAlignment="1" applyProtection="1">
      <alignment horizontal="left" vertical="center" wrapText="1"/>
      <protection hidden="1"/>
    </xf>
    <xf numFmtId="0" fontId="51" fillId="24" borderId="66" xfId="0" applyFont="1" applyFill="1" applyBorder="1" applyAlignment="1" applyProtection="1">
      <alignment horizontal="center" vertical="center" wrapText="1"/>
      <protection hidden="1"/>
    </xf>
    <xf numFmtId="0" fontId="51" fillId="24" borderId="58" xfId="0" applyFont="1" applyFill="1" applyBorder="1" applyAlignment="1" applyProtection="1">
      <alignment horizontal="center" vertical="center" wrapText="1"/>
      <protection hidden="1"/>
    </xf>
    <xf numFmtId="0" fontId="51" fillId="24" borderId="25" xfId="0" applyFont="1" applyFill="1" applyBorder="1" applyAlignment="1" applyProtection="1">
      <alignment horizontal="center" vertical="center" wrapText="1"/>
      <protection hidden="1"/>
    </xf>
    <xf numFmtId="0" fontId="51" fillId="24" borderId="67" xfId="0" applyFont="1" applyFill="1" applyBorder="1" applyAlignment="1" applyProtection="1">
      <alignment horizontal="center" vertical="center" wrapText="1"/>
      <protection hidden="1"/>
    </xf>
    <xf numFmtId="0" fontId="51" fillId="24" borderId="38" xfId="0" applyFont="1" applyFill="1" applyBorder="1" applyAlignment="1" applyProtection="1">
      <alignment horizontal="center" vertical="center" wrapText="1"/>
      <protection hidden="1"/>
    </xf>
    <xf numFmtId="0" fontId="51" fillId="24" borderId="26" xfId="0" applyFont="1" applyFill="1" applyBorder="1" applyAlignment="1" applyProtection="1">
      <alignment horizontal="center" vertical="center" wrapText="1"/>
      <protection hidden="1"/>
    </xf>
    <xf numFmtId="0" fontId="50" fillId="32" borderId="21" xfId="0" applyFont="1" applyFill="1" applyBorder="1" applyAlignment="1" applyProtection="1">
      <alignment horizontal="left" vertical="center" wrapText="1"/>
      <protection locked="0"/>
    </xf>
    <xf numFmtId="0" fontId="50" fillId="32" borderId="18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0" fontId="50" fillId="32" borderId="47" xfId="0" applyFont="1" applyFill="1" applyBorder="1" applyAlignment="1" applyProtection="1">
      <alignment horizontal="left" vertical="center" wrapText="1"/>
      <protection locked="0"/>
    </xf>
    <xf numFmtId="0" fontId="50" fillId="32" borderId="48" xfId="0" applyFont="1" applyFill="1" applyBorder="1" applyAlignment="1" applyProtection="1">
      <alignment horizontal="left" vertical="center" wrapText="1"/>
      <protection locked="0"/>
    </xf>
    <xf numFmtId="0" fontId="50" fillId="32" borderId="65" xfId="0" applyFont="1" applyFill="1" applyBorder="1" applyAlignment="1" applyProtection="1">
      <alignment horizontal="left" vertical="center" wrapText="1"/>
      <protection locked="0"/>
    </xf>
    <xf numFmtId="0" fontId="46" fillId="24" borderId="61" xfId="0" applyFont="1" applyFill="1" applyBorder="1" applyAlignment="1">
      <alignment horizontal="center" vertical="center"/>
    </xf>
    <xf numFmtId="0" fontId="46" fillId="24" borderId="62" xfId="0" applyFont="1" applyFill="1" applyBorder="1" applyAlignment="1">
      <alignment horizontal="center" vertical="center"/>
    </xf>
    <xf numFmtId="0" fontId="46" fillId="24" borderId="63" xfId="0" applyFont="1" applyFill="1" applyBorder="1" applyAlignment="1">
      <alignment horizontal="center" vertical="center"/>
    </xf>
    <xf numFmtId="0" fontId="46" fillId="24" borderId="54" xfId="0" applyFont="1" applyFill="1" applyBorder="1" applyAlignment="1">
      <alignment horizontal="center" vertical="center"/>
    </xf>
    <xf numFmtId="0" fontId="37" fillId="24" borderId="64" xfId="36" applyFont="1" applyFill="1" applyBorder="1" applyAlignment="1" applyProtection="1">
      <alignment horizontal="center" vertical="center"/>
      <protection hidden="1"/>
    </xf>
    <xf numFmtId="0" fontId="37" fillId="24" borderId="22" xfId="36" applyFont="1" applyFill="1" applyBorder="1" applyAlignment="1" applyProtection="1">
      <alignment horizontal="center" vertical="center"/>
      <protection hidden="1"/>
    </xf>
    <xf numFmtId="0" fontId="37" fillId="24" borderId="51" xfId="36" applyFont="1" applyFill="1" applyBorder="1" applyAlignment="1" applyProtection="1">
      <alignment horizontal="center" vertical="center"/>
      <protection hidden="1"/>
    </xf>
    <xf numFmtId="0" fontId="47" fillId="24" borderId="18" xfId="0" applyFont="1" applyFill="1" applyBorder="1" applyAlignment="1" applyProtection="1">
      <alignment horizontal="center" vertical="center"/>
      <protection hidden="1"/>
    </xf>
    <xf numFmtId="0" fontId="37" fillId="24" borderId="16" xfId="36" applyFont="1" applyFill="1" applyBorder="1" applyAlignment="1" applyProtection="1">
      <alignment horizontal="center" vertical="center"/>
      <protection hidden="1"/>
    </xf>
    <xf numFmtId="0" fontId="37" fillId="24" borderId="18" xfId="36" applyFont="1" applyFill="1" applyBorder="1" applyAlignment="1" applyProtection="1">
      <alignment horizontal="center" vertical="center"/>
      <protection hidden="1"/>
    </xf>
    <xf numFmtId="0" fontId="37" fillId="24" borderId="44" xfId="36" applyFont="1" applyFill="1" applyBorder="1" applyAlignment="1" applyProtection="1">
      <alignment horizontal="center" vertical="center"/>
      <protection hidden="1"/>
    </xf>
    <xf numFmtId="0" fontId="46" fillId="24" borderId="36" xfId="0" applyFont="1" applyFill="1" applyBorder="1" applyAlignment="1">
      <alignment horizontal="center" vertical="center"/>
    </xf>
    <xf numFmtId="0" fontId="46" fillId="24" borderId="57" xfId="0" applyFont="1" applyFill="1" applyBorder="1" applyAlignment="1">
      <alignment horizontal="center" vertical="center"/>
    </xf>
    <xf numFmtId="0" fontId="46" fillId="24" borderId="45" xfId="0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horizontal="center" vertical="center"/>
    </xf>
    <xf numFmtId="0" fontId="55" fillId="24" borderId="58" xfId="0" applyFont="1" applyFill="1" applyBorder="1" applyAlignment="1">
      <alignment horizontal="center" vertical="center"/>
    </xf>
    <xf numFmtId="0" fontId="55" fillId="24" borderId="25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55" fillId="24" borderId="38" xfId="0" applyFont="1" applyFill="1" applyBorder="1" applyAlignment="1">
      <alignment horizontal="center" vertical="center"/>
    </xf>
    <xf numFmtId="0" fontId="55" fillId="24" borderId="26" xfId="0" applyFont="1" applyFill="1" applyBorder="1" applyAlignment="1">
      <alignment horizontal="center" vertical="center"/>
    </xf>
    <xf numFmtId="0" fontId="81" fillId="0" borderId="18" xfId="0" applyFont="1" applyBorder="1" applyAlignment="1">
      <alignment horizontal="center" vertical="center" wrapText="1"/>
    </xf>
    <xf numFmtId="0" fontId="79" fillId="24" borderId="0" xfId="0" applyFont="1" applyFill="1" applyBorder="1" applyAlignment="1">
      <alignment horizontal="center" vertical="center"/>
    </xf>
    <xf numFmtId="0" fontId="79" fillId="24" borderId="14" xfId="0" applyFont="1" applyFill="1" applyBorder="1" applyAlignment="1">
      <alignment horizontal="center" vertical="center"/>
    </xf>
    <xf numFmtId="0" fontId="41" fillId="24" borderId="57" xfId="0" applyFont="1" applyFill="1" applyBorder="1" applyAlignment="1" applyProtection="1">
      <alignment horizontal="left" vertical="center"/>
      <protection hidden="1"/>
    </xf>
    <xf numFmtId="0" fontId="51" fillId="35" borderId="58" xfId="0" applyFont="1" applyFill="1" applyBorder="1" applyAlignment="1" applyProtection="1">
      <alignment horizontal="center" vertical="center" wrapText="1"/>
      <protection hidden="1"/>
    </xf>
    <xf numFmtId="0" fontId="51" fillId="35" borderId="38" xfId="0" applyFont="1" applyFill="1" applyBorder="1" applyAlignment="1" applyProtection="1">
      <alignment horizontal="center" vertical="center" wrapText="1"/>
      <protection hidden="1"/>
    </xf>
    <xf numFmtId="0" fontId="51" fillId="0" borderId="58" xfId="0" applyFont="1" applyFill="1" applyBorder="1" applyAlignment="1" applyProtection="1">
      <alignment horizontal="center" vertical="center" wrapText="1"/>
      <protection hidden="1"/>
    </xf>
    <xf numFmtId="0" fontId="51" fillId="0" borderId="38" xfId="0" applyFont="1" applyFill="1" applyBorder="1" applyAlignment="1" applyProtection="1">
      <alignment horizontal="center" vertical="center" wrapText="1"/>
      <protection hidden="1"/>
    </xf>
    <xf numFmtId="0" fontId="41" fillId="24" borderId="28" xfId="0" applyFont="1" applyFill="1" applyBorder="1" applyAlignment="1" applyProtection="1">
      <alignment horizontal="left" vertical="center" wrapText="1"/>
      <protection hidden="1"/>
    </xf>
    <xf numFmtId="0" fontId="79" fillId="24" borderId="36" xfId="0" applyFont="1" applyFill="1" applyBorder="1" applyAlignment="1">
      <alignment horizontal="center" vertical="center" wrapText="1"/>
    </xf>
    <xf numFmtId="0" fontId="79" fillId="24" borderId="57" xfId="0" applyFont="1" applyFill="1" applyBorder="1" applyAlignment="1">
      <alignment horizontal="center" vertical="center" wrapText="1"/>
    </xf>
    <xf numFmtId="0" fontId="79" fillId="24" borderId="4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 applyProtection="1">
      <alignment horizontal="center" vertical="center" wrapText="1"/>
      <protection hidden="1"/>
    </xf>
    <xf numFmtId="0" fontId="51" fillId="24" borderId="17" xfId="0" applyFont="1" applyFill="1" applyBorder="1" applyAlignment="1" applyProtection="1">
      <alignment horizontal="center" vertical="center" wrapText="1"/>
      <protection hidden="1"/>
    </xf>
    <xf numFmtId="0" fontId="51" fillId="24" borderId="29" xfId="0" applyFont="1" applyFill="1" applyBorder="1" applyAlignment="1" applyProtection="1">
      <alignment horizontal="center" vertical="center" wrapText="1"/>
      <protection hidden="1"/>
    </xf>
    <xf numFmtId="0" fontId="51" fillId="24" borderId="31" xfId="0" applyFont="1" applyFill="1" applyBorder="1" applyAlignment="1" applyProtection="1">
      <alignment horizontal="center" vertical="center" wrapText="1"/>
      <protection hidden="1"/>
    </xf>
    <xf numFmtId="0" fontId="51" fillId="24" borderId="32" xfId="0" applyFont="1" applyFill="1" applyBorder="1" applyAlignment="1" applyProtection="1">
      <alignment horizontal="center" vertical="center" wrapText="1"/>
      <protection hidden="1"/>
    </xf>
    <xf numFmtId="0" fontId="34" fillId="27" borderId="28" xfId="0" applyFont="1" applyFill="1" applyBorder="1" applyAlignment="1" applyProtection="1">
      <alignment horizontal="center" vertical="center" wrapText="1"/>
      <protection hidden="1"/>
    </xf>
    <xf numFmtId="0" fontId="34" fillId="27" borderId="27" xfId="0" applyFont="1" applyFill="1" applyBorder="1" applyAlignment="1" applyProtection="1">
      <alignment horizontal="center" vertical="center" wrapText="1"/>
      <protection hidden="1"/>
    </xf>
    <xf numFmtId="0" fontId="34" fillId="27" borderId="39" xfId="0" applyFont="1" applyFill="1" applyBorder="1" applyAlignment="1" applyProtection="1">
      <alignment horizontal="center" vertical="center" wrapText="1"/>
      <protection hidden="1"/>
    </xf>
    <xf numFmtId="0" fontId="34" fillId="27" borderId="68" xfId="0" applyFont="1" applyFill="1" applyBorder="1" applyAlignment="1" applyProtection="1">
      <alignment horizontal="center" vertical="center" wrapText="1"/>
      <protection hidden="1"/>
    </xf>
    <xf numFmtId="0" fontId="34" fillId="27" borderId="33" xfId="0" applyFont="1" applyFill="1" applyBorder="1" applyAlignment="1" applyProtection="1">
      <alignment horizontal="center" vertical="center" wrapText="1"/>
      <protection hidden="1"/>
    </xf>
    <xf numFmtId="0" fontId="34" fillId="27" borderId="34" xfId="0" applyFont="1" applyFill="1" applyBorder="1" applyAlignment="1" applyProtection="1">
      <alignment horizontal="center" vertical="center" wrapText="1"/>
      <protection hidden="1"/>
    </xf>
    <xf numFmtId="0" fontId="41" fillId="24" borderId="36" xfId="0" applyFont="1" applyFill="1" applyBorder="1" applyAlignment="1" applyProtection="1">
      <alignment horizontal="left" vertical="center"/>
      <protection hidden="1"/>
    </xf>
    <xf numFmtId="0" fontId="41" fillId="24" borderId="57" xfId="0" applyFont="1" applyFill="1" applyBorder="1" applyAlignment="1" applyProtection="1">
      <alignment horizontal="center" vertical="center"/>
      <protection hidden="1"/>
    </xf>
    <xf numFmtId="0" fontId="51" fillId="24" borderId="28" xfId="0" applyFont="1" applyFill="1" applyBorder="1" applyAlignment="1" applyProtection="1">
      <alignment horizontal="center" vertical="center" wrapText="1"/>
      <protection hidden="1"/>
    </xf>
    <xf numFmtId="0" fontId="51" fillId="24" borderId="37" xfId="0" applyFont="1" applyFill="1" applyBorder="1" applyAlignment="1" applyProtection="1">
      <alignment horizontal="center" vertical="center" wrapText="1"/>
      <protection hidden="1"/>
    </xf>
    <xf numFmtId="0" fontId="34" fillId="24" borderId="19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51" fillId="27" borderId="29" xfId="0" applyFont="1" applyFill="1" applyBorder="1" applyAlignment="1" applyProtection="1">
      <alignment horizontal="center" vertical="center" wrapText="1"/>
      <protection hidden="1"/>
    </xf>
    <xf numFmtId="0" fontId="51" fillId="30" borderId="31" xfId="0" applyFont="1" applyFill="1" applyBorder="1" applyAlignment="1" applyProtection="1">
      <alignment horizontal="center" vertical="center" wrapText="1"/>
      <protection hidden="1"/>
    </xf>
    <xf numFmtId="0" fontId="51" fillId="30" borderId="37" xfId="0" applyFont="1" applyFill="1" applyBorder="1" applyAlignment="1" applyProtection="1">
      <alignment horizontal="center" vertical="center" wrapText="1"/>
      <protection hidden="1"/>
    </xf>
    <xf numFmtId="0" fontId="51" fillId="31" borderId="66" xfId="0" applyFont="1" applyFill="1" applyBorder="1" applyAlignment="1" applyProtection="1">
      <alignment horizontal="center" vertical="center" wrapText="1"/>
      <protection hidden="1"/>
    </xf>
    <xf numFmtId="0" fontId="51" fillId="31" borderId="67" xfId="0" applyFont="1" applyFill="1" applyBorder="1" applyAlignment="1" applyProtection="1">
      <alignment horizontal="center" vertical="center" wrapText="1"/>
      <protection hidden="1"/>
    </xf>
    <xf numFmtId="0" fontId="51" fillId="31" borderId="58" xfId="0" applyFont="1" applyFill="1" applyBorder="1" applyAlignment="1" applyProtection="1">
      <alignment horizontal="center" vertical="center" wrapText="1"/>
      <protection hidden="1"/>
    </xf>
    <xf numFmtId="0" fontId="51" fillId="31" borderId="38" xfId="0" applyFont="1" applyFill="1" applyBorder="1" applyAlignment="1" applyProtection="1">
      <alignment horizontal="center" vertical="center" wrapText="1"/>
      <protection hidden="1"/>
    </xf>
    <xf numFmtId="4" fontId="51" fillId="24" borderId="29" xfId="0" applyNumberFormat="1" applyFont="1" applyFill="1" applyBorder="1" applyAlignment="1" applyProtection="1">
      <alignment horizontal="center" vertical="center" wrapText="1"/>
      <protection hidden="1"/>
    </xf>
    <xf numFmtId="4" fontId="51" fillId="24" borderId="37" xfId="0" applyNumberFormat="1" applyFont="1" applyFill="1" applyBorder="1" applyAlignment="1" applyProtection="1">
      <alignment horizontal="center" vertical="center" wrapText="1"/>
      <protection hidden="1"/>
    </xf>
    <xf numFmtId="4" fontId="34" fillId="27" borderId="29" xfId="0" applyNumberFormat="1" applyFont="1" applyFill="1" applyBorder="1" applyAlignment="1" applyProtection="1">
      <alignment horizontal="center" vertical="center" wrapText="1"/>
      <protection hidden="1"/>
    </xf>
    <xf numFmtId="4" fontId="34" fillId="27" borderId="31" xfId="0" applyNumberFormat="1" applyFont="1" applyFill="1" applyBorder="1" applyAlignment="1" applyProtection="1">
      <alignment horizontal="center" vertical="center" wrapText="1"/>
      <protection hidden="1"/>
    </xf>
    <xf numFmtId="4" fontId="51" fillId="27" borderId="29" xfId="0" applyNumberFormat="1" applyFont="1" applyFill="1" applyBorder="1" applyAlignment="1" applyProtection="1">
      <alignment horizontal="center" vertical="center" wrapText="1"/>
      <protection hidden="1"/>
    </xf>
    <xf numFmtId="4" fontId="51" fillId="27" borderId="37" xfId="0" applyNumberFormat="1" applyFont="1" applyFill="1" applyBorder="1" applyAlignment="1" applyProtection="1">
      <alignment horizontal="center" vertical="center" wrapText="1"/>
      <protection hidden="1"/>
    </xf>
    <xf numFmtId="0" fontId="46" fillId="27" borderId="18" xfId="36" applyFont="1" applyFill="1" applyBorder="1" applyAlignment="1" applyProtection="1">
      <alignment horizontal="center" vertical="center" wrapText="1"/>
      <protection hidden="1"/>
    </xf>
    <xf numFmtId="167" fontId="45" fillId="24" borderId="18" xfId="36" applyNumberFormat="1" applyFont="1" applyFill="1" applyBorder="1" applyAlignment="1" applyProtection="1">
      <alignment horizontal="center" vertical="center"/>
      <protection hidden="1"/>
    </xf>
    <xf numFmtId="0" fontId="45" fillId="0" borderId="18" xfId="36" applyFont="1" applyFill="1" applyBorder="1" applyAlignment="1" applyProtection="1">
      <alignment horizontal="center" vertical="center"/>
      <protection locked="0"/>
    </xf>
    <xf numFmtId="165" fontId="69" fillId="34" borderId="18" xfId="33" applyFont="1" applyFill="1" applyBorder="1" applyAlignment="1" applyProtection="1">
      <alignment horizontal="center" vertical="center"/>
      <protection locked="0"/>
    </xf>
    <xf numFmtId="9" fontId="69" fillId="34" borderId="18" xfId="38" applyFont="1" applyFill="1" applyBorder="1" applyAlignment="1" applyProtection="1">
      <alignment horizontal="center" vertical="center"/>
      <protection locked="0"/>
    </xf>
    <xf numFmtId="166" fontId="45" fillId="32" borderId="18" xfId="33" applyNumberFormat="1" applyFont="1" applyFill="1" applyBorder="1" applyAlignment="1" applyProtection="1">
      <alignment horizontal="center" vertical="center"/>
      <protection hidden="1"/>
    </xf>
    <xf numFmtId="0" fontId="45" fillId="24" borderId="18" xfId="36" applyFont="1" applyFill="1" applyBorder="1" applyAlignment="1" applyProtection="1">
      <alignment horizontal="center" vertical="center"/>
      <protection hidden="1"/>
    </xf>
    <xf numFmtId="0" fontId="79" fillId="24" borderId="7" xfId="44" applyFont="1" applyFill="1" applyAlignment="1" applyProtection="1">
      <alignment horizontal="center" vertical="center"/>
      <protection hidden="1"/>
    </xf>
    <xf numFmtId="9" fontId="69" fillId="34" borderId="18" xfId="38" applyFont="1" applyFill="1" applyBorder="1" applyAlignment="1" applyProtection="1">
      <alignment horizontal="center" vertical="center" wrapText="1"/>
      <protection hidden="1"/>
    </xf>
    <xf numFmtId="165" fontId="69" fillId="34" borderId="18" xfId="33" applyFont="1" applyFill="1" applyBorder="1" applyAlignment="1" applyProtection="1">
      <alignment horizontal="center" vertical="center" wrapText="1"/>
      <protection hidden="1"/>
    </xf>
    <xf numFmtId="166" fontId="46" fillId="31" borderId="48" xfId="33" applyNumberFormat="1" applyFont="1" applyFill="1" applyBorder="1" applyAlignment="1" applyProtection="1">
      <alignment horizontal="center" vertical="center" wrapText="1"/>
      <protection hidden="1"/>
    </xf>
    <xf numFmtId="166" fontId="46" fillId="31" borderId="22" xfId="33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Border="1" applyAlignment="1">
      <alignment horizontal="left" vertical="center"/>
    </xf>
    <xf numFmtId="0" fontId="50" fillId="28" borderId="10" xfId="0" applyFont="1" applyFill="1" applyBorder="1" applyAlignment="1">
      <alignment horizontal="left" vertical="center"/>
    </xf>
    <xf numFmtId="0" fontId="50" fillId="28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35" fillId="31" borderId="58" xfId="0" applyFont="1" applyFill="1" applyBorder="1" applyAlignment="1" applyProtection="1">
      <alignment horizontal="center"/>
      <protection hidden="1"/>
    </xf>
    <xf numFmtId="0" fontId="35" fillId="31" borderId="38" xfId="0" applyFont="1" applyFill="1" applyBorder="1" applyAlignment="1" applyProtection="1">
      <alignment horizontal="center"/>
      <protection hidden="1"/>
    </xf>
    <xf numFmtId="0" fontId="42" fillId="28" borderId="10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52" fillId="0" borderId="28" xfId="0" quotePrefix="1" applyFont="1" applyFill="1" applyBorder="1" applyAlignment="1" applyProtection="1">
      <alignment horizontal="center" vertical="top" wrapText="1"/>
      <protection hidden="1"/>
    </xf>
    <xf numFmtId="0" fontId="52" fillId="0" borderId="39" xfId="0" quotePrefix="1" applyFont="1" applyFill="1" applyBorder="1" applyAlignment="1" applyProtection="1">
      <alignment horizontal="center" vertical="top" wrapText="1"/>
      <protection hidden="1"/>
    </xf>
    <xf numFmtId="0" fontId="79" fillId="28" borderId="28" xfId="44" applyFont="1" applyFill="1" applyBorder="1" applyAlignment="1">
      <alignment horizontal="center" vertical="center"/>
    </xf>
    <xf numFmtId="0" fontId="79" fillId="28" borderId="27" xfId="44" applyFont="1" applyFill="1" applyBorder="1" applyAlignment="1">
      <alignment horizontal="center" vertical="center"/>
    </xf>
    <xf numFmtId="0" fontId="79" fillId="28" borderId="39" xfId="44" applyFont="1" applyFill="1" applyBorder="1" applyAlignment="1">
      <alignment horizontal="center" vertical="center"/>
    </xf>
    <xf numFmtId="0" fontId="41" fillId="28" borderId="10" xfId="0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horizontal="center" vertical="center"/>
    </xf>
    <xf numFmtId="0" fontId="46" fillId="31" borderId="15" xfId="0" applyFont="1" applyFill="1" applyBorder="1" applyAlignment="1" applyProtection="1">
      <alignment horizontal="center" vertical="center" wrapText="1"/>
      <protection hidden="1"/>
    </xf>
    <xf numFmtId="0" fontId="46" fillId="31" borderId="17" xfId="0" applyFont="1" applyFill="1" applyBorder="1" applyAlignment="1" applyProtection="1">
      <alignment horizontal="center" vertical="center" wrapText="1"/>
      <protection hidden="1"/>
    </xf>
    <xf numFmtId="0" fontId="46" fillId="31" borderId="58" xfId="0" applyFont="1" applyFill="1" applyBorder="1" applyAlignment="1" applyProtection="1">
      <alignment horizontal="center" vertical="center"/>
      <protection hidden="1"/>
    </xf>
    <xf numFmtId="0" fontId="46" fillId="31" borderId="25" xfId="0" applyFont="1" applyFill="1" applyBorder="1" applyAlignment="1" applyProtection="1">
      <alignment horizontal="center" vertical="center"/>
      <protection hidden="1"/>
    </xf>
    <xf numFmtId="0" fontId="46" fillId="31" borderId="38" xfId="0" applyFont="1" applyFill="1" applyBorder="1" applyAlignment="1" applyProtection="1">
      <alignment horizontal="center" vertical="center"/>
      <protection hidden="1"/>
    </xf>
    <xf numFmtId="0" fontId="46" fillId="31" borderId="26" xfId="0" applyFont="1" applyFill="1" applyBorder="1" applyAlignment="1" applyProtection="1">
      <alignment horizontal="center" vertical="center"/>
      <protection hidden="1"/>
    </xf>
    <xf numFmtId="0" fontId="46" fillId="31" borderId="58" xfId="0" applyFont="1" applyFill="1" applyBorder="1" applyAlignment="1" applyProtection="1">
      <alignment horizontal="center"/>
      <protection hidden="1"/>
    </xf>
    <xf numFmtId="0" fontId="62" fillId="28" borderId="0" xfId="0" applyFont="1" applyFill="1" applyBorder="1" applyAlignment="1">
      <alignment horizontal="center"/>
    </xf>
    <xf numFmtId="165" fontId="68" fillId="34" borderId="74" xfId="0" applyNumberFormat="1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 horizontal="center" vertical="center"/>
    </xf>
    <xf numFmtId="0" fontId="79" fillId="28" borderId="30" xfId="44" applyFont="1" applyFill="1" applyBorder="1" applyAlignment="1">
      <alignment horizontal="center" vertical="center"/>
    </xf>
    <xf numFmtId="0" fontId="79" fillId="28" borderId="50" xfId="44" applyFont="1" applyFill="1" applyBorder="1" applyAlignment="1">
      <alignment horizontal="center" vertical="center"/>
    </xf>
    <xf numFmtId="0" fontId="79" fillId="28" borderId="69" xfId="44" applyFont="1" applyFill="1" applyBorder="1" applyAlignment="1">
      <alignment horizontal="center" vertical="center"/>
    </xf>
    <xf numFmtId="0" fontId="79" fillId="28" borderId="52" xfId="44" applyFont="1" applyFill="1" applyBorder="1" applyAlignment="1">
      <alignment horizontal="center" vertical="center"/>
    </xf>
    <xf numFmtId="0" fontId="60" fillId="28" borderId="25" xfId="45" applyFont="1" applyFill="1" applyBorder="1" applyAlignment="1">
      <alignment horizontal="center" vertical="center"/>
    </xf>
    <xf numFmtId="0" fontId="60" fillId="28" borderId="26" xfId="45" applyFont="1" applyFill="1" applyBorder="1" applyAlignment="1">
      <alignment horizontal="center" vertical="center"/>
    </xf>
    <xf numFmtId="164" fontId="68" fillId="34" borderId="70" xfId="0" applyNumberFormat="1" applyFont="1" applyFill="1" applyBorder="1" applyAlignment="1">
      <alignment horizontal="center" vertical="center"/>
    </xf>
    <xf numFmtId="164" fontId="68" fillId="34" borderId="27" xfId="0" applyNumberFormat="1" applyFont="1" applyFill="1" applyBorder="1" applyAlignment="1">
      <alignment horizontal="center" vertical="center"/>
    </xf>
    <xf numFmtId="164" fontId="68" fillId="34" borderId="71" xfId="0" applyNumberFormat="1" applyFont="1" applyFill="1" applyBorder="1" applyAlignment="1">
      <alignment horizontal="center" vertical="center"/>
    </xf>
    <xf numFmtId="164" fontId="68" fillId="34" borderId="24" xfId="0" applyNumberFormat="1" applyFont="1" applyFill="1" applyBorder="1" applyAlignment="1">
      <alignment vertical="center"/>
    </xf>
    <xf numFmtId="164" fontId="68" fillId="34" borderId="0" xfId="0" applyNumberFormat="1" applyFont="1" applyFill="1" applyBorder="1" applyAlignment="1">
      <alignment vertical="center"/>
    </xf>
    <xf numFmtId="164" fontId="68" fillId="34" borderId="72" xfId="0" applyNumberFormat="1" applyFont="1" applyFill="1" applyBorder="1" applyAlignment="1">
      <alignment vertical="center"/>
    </xf>
    <xf numFmtId="0" fontId="56" fillId="28" borderId="73" xfId="44" applyFont="1" applyFill="1" applyBorder="1" applyAlignment="1">
      <alignment horizontal="center" vertical="center"/>
    </xf>
    <xf numFmtId="0" fontId="56" fillId="28" borderId="62" xfId="44" applyFont="1" applyFill="1" applyBorder="1" applyAlignment="1">
      <alignment horizontal="center" vertical="center"/>
    </xf>
    <xf numFmtId="0" fontId="56" fillId="28" borderId="56" xfId="44" applyFont="1" applyFill="1" applyBorder="1" applyAlignment="1">
      <alignment horizontal="center" vertical="center"/>
    </xf>
    <xf numFmtId="0" fontId="60" fillId="28" borderId="15" xfId="45" applyFont="1" applyFill="1" applyBorder="1" applyAlignment="1">
      <alignment horizontal="center" vertical="center"/>
    </xf>
    <xf numFmtId="0" fontId="60" fillId="28" borderId="58" xfId="45" applyFont="1" applyFill="1" applyBorder="1" applyAlignment="1">
      <alignment horizontal="center" vertical="center"/>
    </xf>
    <xf numFmtId="0" fontId="60" fillId="28" borderId="29" xfId="45" applyFont="1" applyFill="1" applyBorder="1" applyAlignment="1">
      <alignment horizontal="center" vertical="center"/>
    </xf>
    <xf numFmtId="0" fontId="60" fillId="28" borderId="37" xfId="45" applyFont="1" applyFill="1" applyBorder="1" applyAlignment="1">
      <alignment horizontal="center" vertical="center"/>
    </xf>
    <xf numFmtId="0" fontId="79" fillId="0" borderId="36" xfId="0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horizontal="center" vertical="center"/>
    </xf>
    <xf numFmtId="0" fontId="79" fillId="0" borderId="45" xfId="0" applyFont="1" applyFill="1" applyBorder="1" applyAlignment="1">
      <alignment horizontal="center" vertical="center"/>
    </xf>
    <xf numFmtId="0" fontId="80" fillId="0" borderId="36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</cellXfs>
  <cellStyles count="4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Millares" xfId="33" builtinId="3"/>
    <cellStyle name="Millares 2" xfId="34"/>
    <cellStyle name="Neutral 2" xfId="35"/>
    <cellStyle name="Normal" xfId="0" builtinId="0"/>
    <cellStyle name="Normal 2" xfId="36"/>
    <cellStyle name="Notas 2" xfId="37"/>
    <cellStyle name="Porcentaje" xfId="38" builtinId="5"/>
    <cellStyle name="Porcentaje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4</xdr:row>
      <xdr:rowOff>57150</xdr:rowOff>
    </xdr:from>
    <xdr:to>
      <xdr:col>1</xdr:col>
      <xdr:colOff>1000125</xdr:colOff>
      <xdr:row>15</xdr:row>
      <xdr:rowOff>1200150</xdr:rowOff>
    </xdr:to>
    <xdr:pic>
      <xdr:nvPicPr>
        <xdr:cNvPr id="9231" name="Imagen 1" descr="LOGO_FINAL">
          <a:extLst>
            <a:ext uri="{FF2B5EF4-FFF2-40B4-BE49-F238E27FC236}">
              <a16:creationId xmlns:a16="http://schemas.microsoft.com/office/drawing/2014/main" id="{0134AE80-38B3-3981-BC14-CAF185BB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09650"/>
          <a:ext cx="221932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95250</xdr:rowOff>
    </xdr:from>
    <xdr:to>
      <xdr:col>2</xdr:col>
      <xdr:colOff>2009775</xdr:colOff>
      <xdr:row>0</xdr:row>
      <xdr:rowOff>561975</xdr:rowOff>
    </xdr:to>
    <xdr:pic>
      <xdr:nvPicPr>
        <xdr:cNvPr id="8225" name="Imagen 2" descr="LOGO_FINAL">
          <a:extLst>
            <a:ext uri="{FF2B5EF4-FFF2-40B4-BE49-F238E27FC236}">
              <a16:creationId xmlns:a16="http://schemas.microsoft.com/office/drawing/2014/main" id="{E3D37658-D555-FD45-ECE8-378D1D53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525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47625</xdr:rowOff>
    </xdr:from>
    <xdr:to>
      <xdr:col>1</xdr:col>
      <xdr:colOff>771525</xdr:colOff>
      <xdr:row>3</xdr:row>
      <xdr:rowOff>142875</xdr:rowOff>
    </xdr:to>
    <xdr:pic>
      <xdr:nvPicPr>
        <xdr:cNvPr id="1062" name="Imagen 2" descr="LOGO_FINAL">
          <a:extLst>
            <a:ext uri="{FF2B5EF4-FFF2-40B4-BE49-F238E27FC236}">
              <a16:creationId xmlns:a16="http://schemas.microsoft.com/office/drawing/2014/main" id="{E4E22C39-88FE-B864-ACCE-4773B1E5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8125"/>
          <a:ext cx="581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0</xdr:rowOff>
    </xdr:from>
    <xdr:to>
      <xdr:col>1</xdr:col>
      <xdr:colOff>857250</xdr:colOff>
      <xdr:row>2</xdr:row>
      <xdr:rowOff>228600</xdr:rowOff>
    </xdr:to>
    <xdr:pic>
      <xdr:nvPicPr>
        <xdr:cNvPr id="2085" name="Imagen 2" descr="LOGO_FINAL">
          <a:extLst>
            <a:ext uri="{FF2B5EF4-FFF2-40B4-BE49-F238E27FC236}">
              <a16:creationId xmlns:a16="http://schemas.microsoft.com/office/drawing/2014/main" id="{9CA85E1E-8B26-8DC2-C07B-CFDBC913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1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435252</xdr:colOff>
      <xdr:row>1</xdr:row>
      <xdr:rowOff>82826</xdr:rowOff>
    </xdr:from>
    <xdr:to>
      <xdr:col>0</xdr:col>
      <xdr:colOff>863877</xdr:colOff>
      <xdr:row>2</xdr:row>
      <xdr:rowOff>6626</xdr:rowOff>
    </xdr:to>
    <xdr:pic>
      <xdr:nvPicPr>
        <xdr:cNvPr id="10251" name="Imagen 4" descr="LOGO_FINAL">
          <a:extLst>
            <a:ext uri="{FF2B5EF4-FFF2-40B4-BE49-F238E27FC236}">
              <a16:creationId xmlns:a16="http://schemas.microsoft.com/office/drawing/2014/main" id="{063206C1-1570-BAD6-C879-6F31516F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52" y="255104"/>
          <a:ext cx="428625" cy="59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76200</xdr:rowOff>
    </xdr:from>
    <xdr:to>
      <xdr:col>1</xdr:col>
      <xdr:colOff>704850</xdr:colOff>
      <xdr:row>2</xdr:row>
      <xdr:rowOff>0</xdr:rowOff>
    </xdr:to>
    <xdr:pic>
      <xdr:nvPicPr>
        <xdr:cNvPr id="3109" name="Imagen 4" descr="LOGO_FINAL">
          <a:extLst>
            <a:ext uri="{FF2B5EF4-FFF2-40B4-BE49-F238E27FC236}">
              <a16:creationId xmlns:a16="http://schemas.microsoft.com/office/drawing/2014/main" id="{C3350758-E9A2-F68C-3B66-6A0B4572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47650"/>
          <a:ext cx="428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38100</xdr:rowOff>
    </xdr:from>
    <xdr:to>
      <xdr:col>2</xdr:col>
      <xdr:colOff>114300</xdr:colOff>
      <xdr:row>1</xdr:row>
      <xdr:rowOff>609600</xdr:rowOff>
    </xdr:to>
    <xdr:pic>
      <xdr:nvPicPr>
        <xdr:cNvPr id="4132" name="Imagen 2" descr="LOGO_FINAL">
          <a:extLst>
            <a:ext uri="{FF2B5EF4-FFF2-40B4-BE49-F238E27FC236}">
              <a16:creationId xmlns:a16="http://schemas.microsoft.com/office/drawing/2014/main" id="{D88D8B69-DCEE-6240-52E1-1388BBF7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100"/>
          <a:ext cx="552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19050</xdr:rowOff>
    </xdr:from>
    <xdr:to>
      <xdr:col>2</xdr:col>
      <xdr:colOff>28575</xdr:colOff>
      <xdr:row>2</xdr:row>
      <xdr:rowOff>0</xdr:rowOff>
    </xdr:to>
    <xdr:pic>
      <xdr:nvPicPr>
        <xdr:cNvPr id="5154" name="Imagen 2" descr="LOGO_FINAL">
          <a:extLst>
            <a:ext uri="{FF2B5EF4-FFF2-40B4-BE49-F238E27FC236}">
              <a16:creationId xmlns:a16="http://schemas.microsoft.com/office/drawing/2014/main" id="{3F5B2D6F-CCC2-31F0-4597-E297C0C5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19075"/>
          <a:ext cx="419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47625</xdr:rowOff>
    </xdr:from>
    <xdr:to>
      <xdr:col>1</xdr:col>
      <xdr:colOff>581025</xdr:colOff>
      <xdr:row>1</xdr:row>
      <xdr:rowOff>514350</xdr:rowOff>
    </xdr:to>
    <xdr:pic>
      <xdr:nvPicPr>
        <xdr:cNvPr id="6178" name="Imagen 2" descr="LOGO_FINAL">
          <a:extLst>
            <a:ext uri="{FF2B5EF4-FFF2-40B4-BE49-F238E27FC236}">
              <a16:creationId xmlns:a16="http://schemas.microsoft.com/office/drawing/2014/main" id="{7BC8BC46-0B9F-3620-38E0-7BA18BBA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400050</xdr:colOff>
      <xdr:row>1</xdr:row>
      <xdr:rowOff>533400</xdr:rowOff>
    </xdr:to>
    <xdr:pic>
      <xdr:nvPicPr>
        <xdr:cNvPr id="7202" name="Imagen 2" descr="LOGO_FINAL">
          <a:extLst>
            <a:ext uri="{FF2B5EF4-FFF2-40B4-BE49-F238E27FC236}">
              <a16:creationId xmlns:a16="http://schemas.microsoft.com/office/drawing/2014/main" id="{6ED8EF4A-B704-85D4-83F2-331CBA2D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0025"/>
          <a:ext cx="400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4" zoomScale="130" zoomScaleNormal="100" zoomScaleSheetLayoutView="130" workbookViewId="0">
      <selection activeCell="A18" sqref="A18"/>
    </sheetView>
  </sheetViews>
  <sheetFormatPr baseColWidth="10" defaultColWidth="8.85546875" defaultRowHeight="15" x14ac:dyDescent="0.25"/>
  <cols>
    <col min="1" max="1" width="32.42578125" style="63" customWidth="1"/>
    <col min="2" max="2" width="29.7109375" style="63" customWidth="1"/>
    <col min="3" max="3" width="14.42578125" customWidth="1"/>
    <col min="4" max="256" width="11.42578125" customWidth="1"/>
  </cols>
  <sheetData>
    <row r="2" spans="1:5" x14ac:dyDescent="0.25">
      <c r="A2" s="84"/>
    </row>
    <row r="3" spans="1:5" ht="30" customHeight="1" x14ac:dyDescent="0.25">
      <c r="A3" s="391" t="s">
        <v>125</v>
      </c>
      <c r="B3" s="391"/>
    </row>
    <row r="4" spans="1:5" x14ac:dyDescent="0.25">
      <c r="A4" s="84"/>
    </row>
    <row r="5" spans="1:5" ht="9.75" customHeight="1" x14ac:dyDescent="0.25"/>
    <row r="6" spans="1:5" x14ac:dyDescent="0.25">
      <c r="C6" s="203"/>
    </row>
    <row r="7" spans="1:5" x14ac:dyDescent="0.25">
      <c r="B7" s="87"/>
    </row>
    <row r="8" spans="1:5" x14ac:dyDescent="0.25">
      <c r="B8" s="87"/>
    </row>
    <row r="9" spans="1:5" x14ac:dyDescent="0.25">
      <c r="A9" s="85"/>
    </row>
    <row r="10" spans="1:5" x14ac:dyDescent="0.25">
      <c r="A10" s="86"/>
      <c r="E10" s="78"/>
    </row>
    <row r="11" spans="1:5" x14ac:dyDescent="0.25">
      <c r="A11" s="85"/>
    </row>
    <row r="16" spans="1:5" ht="121.5" customHeight="1" x14ac:dyDescent="0.25"/>
    <row r="17" spans="1:2" ht="27.75" customHeight="1" thickBot="1" x14ac:dyDescent="0.3">
      <c r="A17" s="392" t="s">
        <v>128</v>
      </c>
      <c r="B17" s="392"/>
    </row>
    <row r="18" spans="1:2" ht="29.25" thickBot="1" x14ac:dyDescent="0.3">
      <c r="A18" s="317" t="s">
        <v>71</v>
      </c>
      <c r="B18" s="384" t="s">
        <v>64</v>
      </c>
    </row>
  </sheetData>
  <mergeCells count="2">
    <mergeCell ref="A3:B3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F4" sqref="F4"/>
    </sheetView>
  </sheetViews>
  <sheetFormatPr baseColWidth="10" defaultColWidth="8.85546875" defaultRowHeight="15" x14ac:dyDescent="0.25"/>
  <cols>
    <col min="1" max="1" width="8.5703125" customWidth="1"/>
    <col min="2" max="2" width="16.28515625" style="63" customWidth="1"/>
    <col min="3" max="3" width="78.28515625" style="63" customWidth="1"/>
    <col min="4" max="256" width="11.42578125" customWidth="1"/>
  </cols>
  <sheetData>
    <row r="1" spans="2:3" ht="52.5" customHeight="1" thickBot="1" x14ac:dyDescent="0.3"/>
    <row r="2" spans="2:3" ht="22.5" customHeight="1" thickBot="1" x14ac:dyDescent="0.3">
      <c r="B2" s="598" t="s">
        <v>131</v>
      </c>
      <c r="C2" s="599"/>
    </row>
    <row r="3" spans="2:3" ht="15.75" thickBot="1" x14ac:dyDescent="0.3">
      <c r="B3" s="292"/>
      <c r="C3" s="294"/>
    </row>
    <row r="4" spans="2:3" ht="29.25" thickBot="1" x14ac:dyDescent="0.3">
      <c r="B4" s="300" t="s">
        <v>93</v>
      </c>
      <c r="C4" s="301" t="s">
        <v>132</v>
      </c>
    </row>
    <row r="5" spans="2:3" ht="42.75" customHeight="1" x14ac:dyDescent="0.25">
      <c r="B5" s="378">
        <f>+PMP!B7</f>
        <v>0</v>
      </c>
      <c r="C5" s="381"/>
    </row>
    <row r="6" spans="2:3" ht="50.65" customHeight="1" x14ac:dyDescent="0.25">
      <c r="B6" s="379">
        <f>+PMP!B8</f>
        <v>0</v>
      </c>
      <c r="C6" s="382"/>
    </row>
    <row r="7" spans="2:3" ht="42.75" customHeight="1" x14ac:dyDescent="0.25">
      <c r="B7" s="379">
        <f>+PMP!B9</f>
        <v>0</v>
      </c>
      <c r="C7" s="382"/>
    </row>
    <row r="8" spans="2:3" ht="42.75" customHeight="1" x14ac:dyDescent="0.25">
      <c r="B8" s="379">
        <f>+PMP!B10</f>
        <v>0</v>
      </c>
      <c r="C8" s="382"/>
    </row>
    <row r="9" spans="2:3" ht="38.65" customHeight="1" thickBot="1" x14ac:dyDescent="0.3">
      <c r="B9" s="380">
        <f>+PMP!B11</f>
        <v>0</v>
      </c>
      <c r="C9" s="383"/>
    </row>
    <row r="10" spans="2:3" ht="15.75" thickBot="1" x14ac:dyDescent="0.3">
      <c r="B10" s="299"/>
      <c r="C10" s="302"/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G38"/>
  <sheetViews>
    <sheetView view="pageBreakPreview" zoomScaleNormal="100" zoomScaleSheetLayoutView="100" workbookViewId="0">
      <pane ySplit="4" topLeftCell="A20" activePane="bottomLeft" state="frozen"/>
      <selection pane="bottomLeft" activeCell="D27" sqref="D27:F27"/>
    </sheetView>
  </sheetViews>
  <sheetFormatPr baseColWidth="10" defaultColWidth="8.85546875" defaultRowHeight="15" x14ac:dyDescent="0.25"/>
  <cols>
    <col min="1" max="1" width="6.7109375" customWidth="1"/>
    <col min="2" max="2" width="26" style="63" customWidth="1"/>
    <col min="3" max="3" width="2.7109375" style="63" customWidth="1"/>
    <col min="4" max="4" width="14.5703125" style="63" customWidth="1"/>
    <col min="5" max="5" width="10.28515625" style="63" customWidth="1"/>
    <col min="6" max="6" width="11.140625" style="63" customWidth="1"/>
    <col min="7" max="7" width="7" style="63" customWidth="1"/>
    <col min="8" max="8" width="6.7109375" style="63" customWidth="1"/>
    <col min="9" max="9" width="7.5703125" style="63" customWidth="1"/>
    <col min="10" max="10" width="8.7109375" style="63" customWidth="1"/>
    <col min="11" max="11" width="23" style="63" customWidth="1"/>
    <col min="12" max="12" width="21.28515625" style="63" customWidth="1"/>
    <col min="13" max="13" width="18.7109375" style="63" customWidth="1"/>
    <col min="14" max="14" width="3.7109375" style="63" customWidth="1"/>
    <col min="15" max="256" width="11.42578125" customWidth="1"/>
  </cols>
  <sheetData>
    <row r="2" spans="2:59" ht="28.5" customHeight="1" x14ac:dyDescent="0.25">
      <c r="B2" s="393" t="s">
        <v>100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59" ht="27.75" customHeight="1" x14ac:dyDescent="0.25"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2:59" ht="15.75" thickBot="1" x14ac:dyDescent="0.3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2:59" ht="15.75" thickBot="1" x14ac:dyDescent="0.3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2:59" ht="15.75" thickBot="1" x14ac:dyDescent="0.3">
      <c r="B6" s="60" t="s">
        <v>21</v>
      </c>
      <c r="C6" s="58" t="s">
        <v>16</v>
      </c>
      <c r="D6" s="31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2:59" ht="15.75" thickBot="1" x14ac:dyDescent="0.3">
      <c r="B7" s="6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2:59" ht="23.25" customHeight="1" thickBot="1" x14ac:dyDescent="0.3">
      <c r="B8" s="60" t="s">
        <v>20</v>
      </c>
      <c r="C8" s="58" t="s">
        <v>16</v>
      </c>
      <c r="D8" s="413"/>
      <c r="E8" s="414"/>
      <c r="F8" s="414"/>
      <c r="G8" s="414"/>
      <c r="H8" s="414"/>
      <c r="I8" s="414"/>
      <c r="J8" s="414"/>
      <c r="K8" s="414"/>
      <c r="L8" s="414"/>
      <c r="M8" s="415"/>
      <c r="N8" s="7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59" ht="15.75" thickBot="1" x14ac:dyDescent="0.3">
      <c r="B9" s="60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2:59" ht="15.75" thickBot="1" x14ac:dyDescent="0.3">
      <c r="B10" s="61" t="s">
        <v>65</v>
      </c>
      <c r="C10" s="58" t="s">
        <v>16</v>
      </c>
      <c r="D10" s="421" t="s">
        <v>99</v>
      </c>
      <c r="E10" s="422"/>
      <c r="F10" s="422"/>
      <c r="G10" s="422"/>
      <c r="H10" s="422"/>
      <c r="I10" s="422"/>
      <c r="J10" s="422"/>
      <c r="K10" s="422"/>
      <c r="L10" s="422"/>
      <c r="M10" s="423"/>
      <c r="N10" s="59"/>
      <c r="Q10" s="11"/>
    </row>
    <row r="11" spans="2:59" ht="15.75" thickBot="1" x14ac:dyDescent="0.3">
      <c r="B11" s="6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2:59" ht="27" customHeight="1" thickBot="1" x14ac:dyDescent="0.3">
      <c r="B12" s="60" t="s">
        <v>66</v>
      </c>
      <c r="C12" s="58" t="s">
        <v>16</v>
      </c>
      <c r="D12" s="429"/>
      <c r="E12" s="430"/>
      <c r="F12" s="430"/>
      <c r="G12" s="394"/>
      <c r="H12" s="394"/>
      <c r="I12" s="394"/>
      <c r="J12" s="394"/>
      <c r="K12" s="394"/>
      <c r="L12" s="394"/>
      <c r="M12" s="428"/>
      <c r="N12" s="59"/>
    </row>
    <row r="13" spans="2:59" ht="15.75" thickBot="1" x14ac:dyDescent="0.3">
      <c r="B13" s="60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2:59" ht="29.25" thickBot="1" x14ac:dyDescent="0.3">
      <c r="B14" s="60" t="s">
        <v>17</v>
      </c>
      <c r="C14" s="58" t="s">
        <v>16</v>
      </c>
      <c r="D14" s="424"/>
      <c r="E14" s="425"/>
      <c r="F14" s="425"/>
      <c r="G14" s="425"/>
      <c r="H14" s="425"/>
      <c r="I14" s="425"/>
      <c r="J14" s="425"/>
      <c r="K14" s="425"/>
      <c r="L14" s="425"/>
      <c r="M14" s="426"/>
      <c r="N14" s="59"/>
    </row>
    <row r="15" spans="2:59" ht="15.75" thickBot="1" x14ac:dyDescent="0.3">
      <c r="B15" s="6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2:59" ht="33.75" customHeight="1" thickBot="1" x14ac:dyDescent="0.3">
      <c r="B16" s="60" t="s">
        <v>83</v>
      </c>
      <c r="C16" s="58" t="s">
        <v>16</v>
      </c>
      <c r="D16" s="315"/>
      <c r="E16" s="58"/>
      <c r="F16" s="58" t="s">
        <v>18</v>
      </c>
      <c r="G16" s="58"/>
      <c r="H16" s="316"/>
      <c r="I16" s="58"/>
      <c r="J16" s="58" t="s">
        <v>22</v>
      </c>
      <c r="K16" s="58"/>
      <c r="L16" s="58"/>
      <c r="M16" s="319">
        <f>D16+H16*364/12</f>
        <v>0</v>
      </c>
      <c r="N16" s="62"/>
    </row>
    <row r="17" spans="2:14" x14ac:dyDescent="0.25">
      <c r="B17" s="6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2:14" ht="15.75" customHeight="1" thickBot="1" x14ac:dyDescent="0.3">
      <c r="B18" s="60"/>
      <c r="C18" s="58"/>
      <c r="D18" s="58"/>
      <c r="E18" s="58"/>
      <c r="F18" s="58"/>
      <c r="G18" s="58"/>
      <c r="H18" s="58"/>
      <c r="I18" s="77"/>
      <c r="J18" s="64"/>
      <c r="K18" s="77"/>
      <c r="L18" s="77"/>
      <c r="M18" s="77"/>
      <c r="N18" s="59"/>
    </row>
    <row r="19" spans="2:14" ht="29.25" thickBot="1" x14ac:dyDescent="0.3">
      <c r="B19" s="60" t="s">
        <v>102</v>
      </c>
      <c r="C19" s="58" t="s">
        <v>16</v>
      </c>
      <c r="D19" s="427"/>
      <c r="E19" s="425"/>
      <c r="F19" s="426"/>
      <c r="G19" s="58"/>
      <c r="H19" s="77"/>
      <c r="I19" s="435" t="s">
        <v>67</v>
      </c>
      <c r="J19" s="435"/>
      <c r="K19" s="65" t="s">
        <v>103</v>
      </c>
      <c r="L19" s="416"/>
      <c r="M19" s="417"/>
      <c r="N19" s="59"/>
    </row>
    <row r="20" spans="2:14" ht="27.6" customHeight="1" thickBot="1" x14ac:dyDescent="0.3">
      <c r="B20" s="60"/>
      <c r="C20" s="58"/>
      <c r="D20" s="66"/>
      <c r="E20" s="66"/>
      <c r="F20" s="66"/>
      <c r="G20" s="58"/>
      <c r="H20" s="58"/>
      <c r="I20" s="435"/>
      <c r="J20" s="435"/>
      <c r="K20" s="313" t="s">
        <v>98</v>
      </c>
      <c r="L20" s="433"/>
      <c r="M20" s="434"/>
      <c r="N20" s="59"/>
    </row>
    <row r="21" spans="2:14" ht="29.25" thickBot="1" x14ac:dyDescent="0.3">
      <c r="B21" s="60" t="s">
        <v>44</v>
      </c>
      <c r="C21" s="58" t="s">
        <v>16</v>
      </c>
      <c r="D21" s="418"/>
      <c r="E21" s="419"/>
      <c r="F21" s="419"/>
      <c r="G21" s="419"/>
      <c r="H21" s="420"/>
      <c r="I21" s="58"/>
      <c r="J21" s="77"/>
      <c r="K21" s="67" t="s">
        <v>68</v>
      </c>
      <c r="L21" s="433"/>
      <c r="M21" s="434"/>
      <c r="N21" s="59"/>
    </row>
    <row r="22" spans="2:14" ht="24" customHeight="1" thickBot="1" x14ac:dyDescent="0.3">
      <c r="B22" s="60"/>
      <c r="C22" s="58"/>
      <c r="D22" s="58"/>
      <c r="E22" s="58"/>
      <c r="F22" s="58"/>
      <c r="G22" s="58"/>
      <c r="H22" s="58"/>
      <c r="I22" s="58"/>
      <c r="J22" s="77"/>
      <c r="K22" s="312" t="s">
        <v>104</v>
      </c>
      <c r="L22" s="433"/>
      <c r="M22" s="434"/>
      <c r="N22" s="59"/>
    </row>
    <row r="23" spans="2:14" ht="29.25" thickBot="1" x14ac:dyDescent="0.3">
      <c r="B23" s="60" t="s">
        <v>101</v>
      </c>
      <c r="C23" s="58"/>
      <c r="D23" s="404" t="s">
        <v>133</v>
      </c>
      <c r="E23" s="405"/>
      <c r="F23" s="406"/>
      <c r="G23" s="58"/>
      <c r="H23" s="58"/>
      <c r="I23" s="58"/>
      <c r="J23" s="77"/>
      <c r="K23" s="68" t="s">
        <v>105</v>
      </c>
      <c r="L23" s="402"/>
      <c r="M23" s="403"/>
      <c r="N23" s="59"/>
    </row>
    <row r="24" spans="2:14" x14ac:dyDescent="0.25">
      <c r="B24" s="60"/>
      <c r="C24" s="58"/>
      <c r="D24" s="66"/>
      <c r="E24" s="66"/>
      <c r="F24" s="66"/>
      <c r="G24" s="58"/>
      <c r="H24" s="58"/>
      <c r="I24" s="58"/>
      <c r="J24" s="77"/>
      <c r="K24" s="69" t="s">
        <v>69</v>
      </c>
      <c r="L24" s="70"/>
      <c r="M24" s="70"/>
      <c r="N24" s="59"/>
    </row>
    <row r="25" spans="2:14" ht="15.75" thickBot="1" x14ac:dyDescent="0.3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2:14" ht="31.5" customHeight="1" thickBot="1" x14ac:dyDescent="0.3">
      <c r="B26" s="71" t="s">
        <v>23</v>
      </c>
      <c r="C26" s="58" t="s">
        <v>16</v>
      </c>
      <c r="D26" s="395" t="s">
        <v>86</v>
      </c>
      <c r="E26" s="396"/>
      <c r="F26" s="397"/>
      <c r="G26" s="396" t="s">
        <v>106</v>
      </c>
      <c r="H26" s="396"/>
      <c r="I26" s="396"/>
      <c r="J26" s="397"/>
      <c r="K26" s="398" t="s">
        <v>19</v>
      </c>
      <c r="L26" s="399"/>
      <c r="M26" s="58"/>
      <c r="N26" s="59"/>
    </row>
    <row r="27" spans="2:14" ht="22.5" customHeight="1" thickBot="1" x14ac:dyDescent="0.3">
      <c r="B27" s="57"/>
      <c r="C27" s="58"/>
      <c r="D27" s="407" t="s">
        <v>134</v>
      </c>
      <c r="E27" s="408"/>
      <c r="F27" s="409"/>
      <c r="G27" s="410"/>
      <c r="H27" s="411"/>
      <c r="I27" s="411"/>
      <c r="J27" s="412"/>
      <c r="K27" s="400"/>
      <c r="L27" s="401"/>
      <c r="M27" s="58"/>
      <c r="N27" s="59"/>
    </row>
    <row r="28" spans="2:14" x14ac:dyDescent="0.25">
      <c r="B28" s="57"/>
      <c r="C28" s="58"/>
      <c r="D28" s="66"/>
      <c r="E28" s="66"/>
      <c r="F28" s="66"/>
      <c r="G28" s="72"/>
      <c r="H28" s="72"/>
      <c r="I28" s="72"/>
      <c r="J28" s="72"/>
      <c r="K28" s="58"/>
      <c r="L28" s="58"/>
      <c r="M28" s="58"/>
      <c r="N28" s="59"/>
    </row>
    <row r="29" spans="2:14" ht="15.75" thickBot="1" x14ac:dyDescent="0.3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</row>
    <row r="30" spans="2:14" x14ac:dyDescent="0.25">
      <c r="B30" s="303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5"/>
    </row>
    <row r="31" spans="2:14" x14ac:dyDescent="0.25">
      <c r="B31" s="306" t="s">
        <v>30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7"/>
    </row>
    <row r="32" spans="2:14" x14ac:dyDescent="0.25">
      <c r="B32" s="30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7"/>
    </row>
    <row r="33" spans="2:15" x14ac:dyDescent="0.25">
      <c r="B33" s="307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7"/>
    </row>
    <row r="34" spans="2:15" x14ac:dyDescent="0.25">
      <c r="B34" s="431" t="s">
        <v>70</v>
      </c>
      <c r="C34" s="432"/>
      <c r="D34" s="432"/>
      <c r="E34" s="432"/>
      <c r="F34" s="432"/>
      <c r="G34" s="286"/>
      <c r="H34" s="286"/>
      <c r="I34" s="286"/>
      <c r="J34" s="286"/>
      <c r="K34" s="286"/>
      <c r="L34" s="286"/>
      <c r="M34" s="286"/>
      <c r="N34" s="287"/>
    </row>
    <row r="35" spans="2:15" x14ac:dyDescent="0.25">
      <c r="B35" s="431"/>
      <c r="C35" s="432"/>
      <c r="D35" s="432"/>
      <c r="E35" s="432"/>
      <c r="F35" s="432"/>
      <c r="G35" s="286"/>
      <c r="H35" s="286"/>
      <c r="I35" s="286"/>
      <c r="J35" s="432" t="s">
        <v>94</v>
      </c>
      <c r="K35" s="432"/>
      <c r="L35" s="432"/>
      <c r="M35" s="432"/>
      <c r="N35" s="287"/>
      <c r="O35" s="50"/>
    </row>
    <row r="36" spans="2:15" x14ac:dyDescent="0.25">
      <c r="B36" s="431" t="s">
        <v>107</v>
      </c>
      <c r="C36" s="432"/>
      <c r="D36" s="432"/>
      <c r="E36" s="432"/>
      <c r="F36" s="432"/>
      <c r="G36" s="286"/>
      <c r="H36" s="286"/>
      <c r="I36" s="286"/>
      <c r="J36" s="432" t="s">
        <v>108</v>
      </c>
      <c r="K36" s="432"/>
      <c r="L36" s="432"/>
      <c r="M36" s="432"/>
      <c r="N36" s="287"/>
    </row>
    <row r="37" spans="2:15" x14ac:dyDescent="0.25"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1"/>
    </row>
    <row r="38" spans="2:15" ht="15.75" thickBot="1" x14ac:dyDescent="0.3"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4"/>
    </row>
  </sheetData>
  <mergeCells count="26">
    <mergeCell ref="K12:M12"/>
    <mergeCell ref="D12:F12"/>
    <mergeCell ref="B36:F36"/>
    <mergeCell ref="J35:M35"/>
    <mergeCell ref="J36:M36"/>
    <mergeCell ref="L20:M20"/>
    <mergeCell ref="L21:M21"/>
    <mergeCell ref="L22:M22"/>
    <mergeCell ref="I19:J20"/>
    <mergeCell ref="B34:F35"/>
    <mergeCell ref="B2:N3"/>
    <mergeCell ref="G12:J12"/>
    <mergeCell ref="D26:F26"/>
    <mergeCell ref="K26:L26"/>
    <mergeCell ref="K27:L27"/>
    <mergeCell ref="L23:M23"/>
    <mergeCell ref="D23:F23"/>
    <mergeCell ref="G26:J26"/>
    <mergeCell ref="D27:F27"/>
    <mergeCell ref="G27:J27"/>
    <mergeCell ref="D8:M8"/>
    <mergeCell ref="L19:M19"/>
    <mergeCell ref="D21:H21"/>
    <mergeCell ref="D10:M10"/>
    <mergeCell ref="D14:M14"/>
    <mergeCell ref="D19:F19"/>
  </mergeCells>
  <phoneticPr fontId="30" type="noConversion"/>
  <printOptions horizontalCentered="1"/>
  <pageMargins left="0.35433070866141736" right="0" top="0.74803149606299213" bottom="0.74803149606299213" header="0.31496062992125984" footer="0.31496062992125984"/>
  <pageSetup paperSize="9" scale="6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70"/>
  <sheetViews>
    <sheetView tabSelected="1" zoomScale="60" zoomScaleNormal="80" workbookViewId="0">
      <pane xSplit="4" topLeftCell="E1" activePane="topRight" state="frozen"/>
      <selection activeCell="A16" sqref="A16"/>
      <selection pane="topRight" activeCell="A2" sqref="A2:AO2"/>
    </sheetView>
  </sheetViews>
  <sheetFormatPr baseColWidth="10" defaultColWidth="11.42578125" defaultRowHeight="12.75" x14ac:dyDescent="0.25"/>
  <cols>
    <col min="1" max="1" width="0.28515625" style="79" hidden="1" customWidth="1"/>
    <col min="2" max="2" width="43.7109375" style="139" customWidth="1"/>
    <col min="3" max="3" width="10.7109375" style="138" customWidth="1"/>
    <col min="4" max="4" width="13.28515625" style="138" customWidth="1"/>
    <col min="5" max="16" width="4.7109375" style="138" customWidth="1"/>
    <col min="17" max="18" width="4.42578125" style="138" hidden="1" customWidth="1"/>
    <col min="19" max="26" width="3" style="138" hidden="1" customWidth="1"/>
    <col min="27" max="28" width="3.28515625" style="138" hidden="1" customWidth="1"/>
    <col min="29" max="40" width="3" style="138" hidden="1" customWidth="1"/>
    <col min="41" max="41" width="60.42578125" style="138" customWidth="1"/>
    <col min="42" max="49" width="4" style="79" customWidth="1"/>
    <col min="50" max="16384" width="11.42578125" style="79"/>
  </cols>
  <sheetData>
    <row r="1" spans="1:104" s="6" customFormat="1" x14ac:dyDescent="0.25">
      <c r="B1" s="88"/>
      <c r="C1" s="89"/>
      <c r="D1" s="89"/>
      <c r="E1" s="89"/>
      <c r="F1" s="89"/>
      <c r="G1" s="89"/>
      <c r="H1" s="89"/>
      <c r="I1" s="89"/>
      <c r="J1" s="90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104" s="2" customFormat="1" ht="45.75" customHeight="1" thickBot="1" x14ac:dyDescent="0.3">
      <c r="A2" s="436" t="s">
        <v>97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</row>
    <row r="3" spans="1:104" s="2" customFormat="1" ht="29.25" customHeight="1" thickTop="1" x14ac:dyDescent="0.25">
      <c r="B3" s="91"/>
      <c r="C3" s="92"/>
      <c r="D3" s="92"/>
      <c r="E3" s="92"/>
      <c r="F3" s="92"/>
      <c r="G3" s="92"/>
      <c r="H3" s="92"/>
      <c r="I3" s="92"/>
      <c r="J3" s="93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04" s="3" customFormat="1" ht="24.75" customHeight="1" x14ac:dyDescent="0.25">
      <c r="B4" s="94" t="s">
        <v>24</v>
      </c>
      <c r="C4" s="445">
        <f>'Información General'!D8</f>
        <v>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s="3" customFormat="1" ht="12.75" customHeight="1" x14ac:dyDescent="0.25">
      <c r="A5" s="15"/>
      <c r="B5" s="95"/>
      <c r="C5" s="96"/>
      <c r="D5" s="96"/>
      <c r="E5" s="96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s="3" customFormat="1" ht="12.75" customHeight="1" x14ac:dyDescent="0.25">
      <c r="A6" s="15"/>
      <c r="B6" s="95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s="4" customFormat="1" ht="29.25" customHeight="1" x14ac:dyDescent="0.25">
      <c r="A7" s="18"/>
      <c r="B7" s="455" t="s">
        <v>109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8" t="s">
        <v>95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s="4" customFormat="1" ht="101.25" customHeight="1" x14ac:dyDescent="0.25">
      <c r="A8" s="18"/>
      <c r="B8" s="455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320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83" customFormat="1" ht="12.75" customHeight="1" x14ac:dyDescent="0.25">
      <c r="A9" s="81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</row>
    <row r="10" spans="1:104" s="83" customFormat="1" ht="12.75" customHeight="1" x14ac:dyDescent="0.25">
      <c r="A10" s="80"/>
      <c r="B10" s="99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</row>
    <row r="11" spans="1:104" s="4" customFormat="1" ht="16.899999999999999" customHeight="1" x14ac:dyDescent="0.25">
      <c r="A11" s="16"/>
      <c r="B11" s="102" t="s">
        <v>25</v>
      </c>
      <c r="C11" s="439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449" t="s">
        <v>58</v>
      </c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3" customFormat="1" ht="12.75" customHeight="1" x14ac:dyDescent="0.25">
      <c r="A12" s="16"/>
      <c r="B12" s="437" t="s">
        <v>14</v>
      </c>
      <c r="C12" s="94" t="s">
        <v>2</v>
      </c>
      <c r="D12" s="105"/>
      <c r="E12" s="443" t="s">
        <v>3</v>
      </c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450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3" customFormat="1" ht="27" customHeight="1" x14ac:dyDescent="0.25">
      <c r="A13" s="16"/>
      <c r="B13" s="438"/>
      <c r="C13" s="94" t="s">
        <v>1</v>
      </c>
      <c r="D13" s="106" t="s">
        <v>0</v>
      </c>
      <c r="E13" s="94">
        <v>1</v>
      </c>
      <c r="F13" s="311">
        <f t="shared" ref="F13:AB13" si="0">E13+1</f>
        <v>2</v>
      </c>
      <c r="G13" s="336">
        <f t="shared" si="0"/>
        <v>3</v>
      </c>
      <c r="H13" s="311">
        <f t="shared" si="0"/>
        <v>4</v>
      </c>
      <c r="I13" s="311">
        <f t="shared" si="0"/>
        <v>5</v>
      </c>
      <c r="J13" s="336">
        <f t="shared" si="0"/>
        <v>6</v>
      </c>
      <c r="K13" s="311">
        <f t="shared" si="0"/>
        <v>7</v>
      </c>
      <c r="L13" s="311">
        <f t="shared" si="0"/>
        <v>8</v>
      </c>
      <c r="M13" s="336">
        <f t="shared" si="0"/>
        <v>9</v>
      </c>
      <c r="N13" s="311">
        <f t="shared" si="0"/>
        <v>10</v>
      </c>
      <c r="O13" s="311">
        <f t="shared" si="0"/>
        <v>11</v>
      </c>
      <c r="P13" s="336">
        <f t="shared" si="0"/>
        <v>12</v>
      </c>
      <c r="Q13" s="105" t="e">
        <f>#REF!+1</f>
        <v>#REF!</v>
      </c>
      <c r="R13" s="105" t="e">
        <f t="shared" si="0"/>
        <v>#REF!</v>
      </c>
      <c r="S13" s="105" t="e">
        <f t="shared" si="0"/>
        <v>#REF!</v>
      </c>
      <c r="T13" s="105" t="e">
        <f t="shared" si="0"/>
        <v>#REF!</v>
      </c>
      <c r="U13" s="105" t="e">
        <f t="shared" si="0"/>
        <v>#REF!</v>
      </c>
      <c r="V13" s="105" t="e">
        <f t="shared" si="0"/>
        <v>#REF!</v>
      </c>
      <c r="W13" s="105" t="e">
        <f t="shared" si="0"/>
        <v>#REF!</v>
      </c>
      <c r="X13" s="105" t="e">
        <f t="shared" si="0"/>
        <v>#REF!</v>
      </c>
      <c r="Y13" s="105" t="e">
        <f t="shared" si="0"/>
        <v>#REF!</v>
      </c>
      <c r="Z13" s="105" t="e">
        <f t="shared" si="0"/>
        <v>#REF!</v>
      </c>
      <c r="AA13" s="105" t="e">
        <f t="shared" si="0"/>
        <v>#REF!</v>
      </c>
      <c r="AB13" s="105" t="e">
        <f t="shared" si="0"/>
        <v>#REF!</v>
      </c>
      <c r="AC13" s="106">
        <v>25</v>
      </c>
      <c r="AD13" s="106">
        <v>26</v>
      </c>
      <c r="AE13" s="106">
        <v>27</v>
      </c>
      <c r="AF13" s="106">
        <v>28</v>
      </c>
      <c r="AG13" s="106">
        <v>29</v>
      </c>
      <c r="AH13" s="106">
        <v>30</v>
      </c>
      <c r="AI13" s="106">
        <v>31</v>
      </c>
      <c r="AJ13" s="106">
        <v>32</v>
      </c>
      <c r="AK13" s="106">
        <v>33</v>
      </c>
      <c r="AL13" s="106">
        <v>34</v>
      </c>
      <c r="AM13" s="106">
        <v>35</v>
      </c>
      <c r="AN13" s="106">
        <v>36</v>
      </c>
      <c r="AO13" s="107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23" customFormat="1" ht="25.15" customHeight="1" x14ac:dyDescent="0.25">
      <c r="A14" s="22"/>
      <c r="B14" s="321"/>
      <c r="C14" s="322"/>
      <c r="D14" s="322"/>
      <c r="E14" s="323"/>
      <c r="F14" s="323"/>
      <c r="G14" s="324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446"/>
    </row>
    <row r="15" spans="1:104" s="23" customFormat="1" ht="25.15" customHeight="1" x14ac:dyDescent="0.25">
      <c r="A15" s="22"/>
      <c r="B15" s="321"/>
      <c r="C15" s="322"/>
      <c r="D15" s="322"/>
      <c r="E15" s="323"/>
      <c r="F15" s="323"/>
      <c r="G15" s="324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447"/>
    </row>
    <row r="16" spans="1:104" s="5" customFormat="1" ht="25.15" customHeight="1" x14ac:dyDescent="0.25">
      <c r="A16" s="16"/>
      <c r="B16" s="326"/>
      <c r="C16" s="322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447"/>
    </row>
    <row r="17" spans="1:104" s="5" customFormat="1" ht="25.15" customHeight="1" x14ac:dyDescent="0.25">
      <c r="A17" s="16"/>
      <c r="B17" s="326"/>
      <c r="C17" s="322"/>
      <c r="D17" s="322"/>
      <c r="E17" s="327"/>
      <c r="F17" s="327"/>
      <c r="G17" s="327"/>
      <c r="H17" s="327"/>
      <c r="I17" s="327"/>
      <c r="J17" s="328"/>
      <c r="K17" s="328"/>
      <c r="L17" s="328"/>
      <c r="M17" s="328"/>
      <c r="N17" s="328"/>
      <c r="O17" s="328"/>
      <c r="P17" s="328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448"/>
    </row>
    <row r="18" spans="1:104" s="5" customFormat="1" ht="12" customHeight="1" x14ac:dyDescent="0.25">
      <c r="A18" s="16"/>
      <c r="B18" s="110"/>
      <c r="C18" s="111"/>
      <c r="D18" s="112"/>
      <c r="E18" s="112"/>
      <c r="F18" s="112"/>
      <c r="G18" s="112"/>
      <c r="H18" s="112"/>
      <c r="I18" s="112"/>
      <c r="J18" s="113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</row>
    <row r="19" spans="1:104" s="4" customFormat="1" ht="21.6" customHeight="1" x14ac:dyDescent="0.25">
      <c r="A19" s="16"/>
      <c r="B19" s="102" t="s">
        <v>59</v>
      </c>
      <c r="C19" s="457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449" t="s">
        <v>58</v>
      </c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3" customFormat="1" ht="17.25" customHeight="1" x14ac:dyDescent="0.25">
      <c r="A20" s="16"/>
      <c r="B20" s="437" t="s">
        <v>14</v>
      </c>
      <c r="C20" s="94" t="s">
        <v>2</v>
      </c>
      <c r="D20" s="105"/>
      <c r="E20" s="443" t="s">
        <v>3</v>
      </c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450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3" customFormat="1" ht="27" customHeight="1" x14ac:dyDescent="0.25">
      <c r="A21" s="16"/>
      <c r="B21" s="438"/>
      <c r="C21" s="94" t="s">
        <v>1</v>
      </c>
      <c r="D21" s="106" t="s">
        <v>0</v>
      </c>
      <c r="E21" s="94">
        <v>1</v>
      </c>
      <c r="F21" s="311">
        <f t="shared" ref="F21:P21" si="1">E21+1</f>
        <v>2</v>
      </c>
      <c r="G21" s="336">
        <f t="shared" si="1"/>
        <v>3</v>
      </c>
      <c r="H21" s="311">
        <f t="shared" si="1"/>
        <v>4</v>
      </c>
      <c r="I21" s="311">
        <f t="shared" si="1"/>
        <v>5</v>
      </c>
      <c r="J21" s="336">
        <f t="shared" si="1"/>
        <v>6</v>
      </c>
      <c r="K21" s="311">
        <f t="shared" si="1"/>
        <v>7</v>
      </c>
      <c r="L21" s="311">
        <f t="shared" si="1"/>
        <v>8</v>
      </c>
      <c r="M21" s="336">
        <f t="shared" si="1"/>
        <v>9</v>
      </c>
      <c r="N21" s="311">
        <f t="shared" si="1"/>
        <v>10</v>
      </c>
      <c r="O21" s="311">
        <f t="shared" si="1"/>
        <v>11</v>
      </c>
      <c r="P21" s="336">
        <f t="shared" si="1"/>
        <v>12</v>
      </c>
      <c r="Q21" s="105" t="e">
        <f>#REF!+1</f>
        <v>#REF!</v>
      </c>
      <c r="R21" s="105" t="e">
        <f t="shared" ref="R21:AB21" si="2">Q21+1</f>
        <v>#REF!</v>
      </c>
      <c r="S21" s="105" t="e">
        <f t="shared" si="2"/>
        <v>#REF!</v>
      </c>
      <c r="T21" s="105" t="e">
        <f t="shared" si="2"/>
        <v>#REF!</v>
      </c>
      <c r="U21" s="105" t="e">
        <f t="shared" si="2"/>
        <v>#REF!</v>
      </c>
      <c r="V21" s="105" t="e">
        <f t="shared" si="2"/>
        <v>#REF!</v>
      </c>
      <c r="W21" s="105" t="e">
        <f t="shared" si="2"/>
        <v>#REF!</v>
      </c>
      <c r="X21" s="105" t="e">
        <f t="shared" si="2"/>
        <v>#REF!</v>
      </c>
      <c r="Y21" s="105" t="e">
        <f t="shared" si="2"/>
        <v>#REF!</v>
      </c>
      <c r="Z21" s="105" t="e">
        <f t="shared" si="2"/>
        <v>#REF!</v>
      </c>
      <c r="AA21" s="105" t="e">
        <f t="shared" si="2"/>
        <v>#REF!</v>
      </c>
      <c r="AB21" s="105" t="e">
        <f t="shared" si="2"/>
        <v>#REF!</v>
      </c>
      <c r="AC21" s="106">
        <v>25</v>
      </c>
      <c r="AD21" s="106">
        <v>26</v>
      </c>
      <c r="AE21" s="106">
        <v>27</v>
      </c>
      <c r="AF21" s="106">
        <v>28</v>
      </c>
      <c r="AG21" s="106">
        <v>29</v>
      </c>
      <c r="AH21" s="106">
        <v>30</v>
      </c>
      <c r="AI21" s="106">
        <v>31</v>
      </c>
      <c r="AJ21" s="106">
        <v>32</v>
      </c>
      <c r="AK21" s="106">
        <v>33</v>
      </c>
      <c r="AL21" s="106">
        <v>34</v>
      </c>
      <c r="AM21" s="106">
        <v>35</v>
      </c>
      <c r="AN21" s="106">
        <v>36</v>
      </c>
      <c r="AO21" s="107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5" customFormat="1" ht="25.15" customHeight="1" x14ac:dyDescent="0.25">
      <c r="A22" s="16"/>
      <c r="B22" s="321"/>
      <c r="C22" s="322"/>
      <c r="D22" s="322"/>
      <c r="E22" s="323"/>
      <c r="F22" s="32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446"/>
    </row>
    <row r="23" spans="1:104" s="5" customFormat="1" ht="25.15" customHeight="1" x14ac:dyDescent="0.25">
      <c r="A23" s="16"/>
      <c r="B23" s="321"/>
      <c r="C23" s="322"/>
      <c r="D23" s="322"/>
      <c r="E23" s="323"/>
      <c r="F23" s="32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447"/>
    </row>
    <row r="24" spans="1:104" s="5" customFormat="1" ht="25.15" customHeight="1" x14ac:dyDescent="0.25">
      <c r="A24" s="16"/>
      <c r="B24" s="321"/>
      <c r="C24" s="322"/>
      <c r="D24" s="322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447"/>
    </row>
    <row r="25" spans="1:104" s="5" customFormat="1" ht="25.15" customHeight="1" x14ac:dyDescent="0.25">
      <c r="A25" s="16"/>
      <c r="B25" s="329"/>
      <c r="C25" s="322"/>
      <c r="D25" s="330"/>
      <c r="E25" s="327"/>
      <c r="F25" s="327"/>
      <c r="G25" s="327"/>
      <c r="H25" s="327"/>
      <c r="I25" s="327"/>
      <c r="J25" s="328"/>
      <c r="K25" s="328"/>
      <c r="L25" s="328"/>
      <c r="M25" s="328"/>
      <c r="N25" s="328"/>
      <c r="O25" s="328"/>
      <c r="P25" s="328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448"/>
    </row>
    <row r="26" spans="1:104" s="5" customFormat="1" ht="13.15" customHeight="1" x14ac:dyDescent="0.25">
      <c r="A26" s="16"/>
      <c r="B26" s="110"/>
      <c r="C26" s="111"/>
      <c r="D26" s="112"/>
      <c r="E26" s="112"/>
      <c r="F26" s="112"/>
      <c r="G26" s="112"/>
      <c r="H26" s="112"/>
      <c r="I26" s="112"/>
      <c r="J26" s="113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</row>
    <row r="27" spans="1:104" s="4" customFormat="1" ht="20.65" customHeight="1" x14ac:dyDescent="0.25">
      <c r="A27" s="16"/>
      <c r="B27" s="102" t="s">
        <v>60</v>
      </c>
      <c r="C27" s="439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8"/>
      <c r="AO27" s="449" t="s">
        <v>58</v>
      </c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3" customFormat="1" ht="17.25" customHeight="1" x14ac:dyDescent="0.25">
      <c r="A28" s="16"/>
      <c r="B28" s="437" t="s">
        <v>14</v>
      </c>
      <c r="C28" s="119" t="s">
        <v>2</v>
      </c>
      <c r="D28" s="120"/>
      <c r="E28" s="443" t="s">
        <v>3</v>
      </c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1"/>
      <c r="AO28" s="450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3" customFormat="1" ht="27" customHeight="1" x14ac:dyDescent="0.25">
      <c r="A29" s="16"/>
      <c r="B29" s="438"/>
      <c r="C29" s="94" t="s">
        <v>1</v>
      </c>
      <c r="D29" s="106" t="s">
        <v>0</v>
      </c>
      <c r="E29" s="94">
        <v>1</v>
      </c>
      <c r="F29" s="311">
        <f t="shared" ref="F29:P29" si="3">E29+1</f>
        <v>2</v>
      </c>
      <c r="G29" s="336">
        <f t="shared" si="3"/>
        <v>3</v>
      </c>
      <c r="H29" s="311">
        <f t="shared" si="3"/>
        <v>4</v>
      </c>
      <c r="I29" s="311">
        <f t="shared" si="3"/>
        <v>5</v>
      </c>
      <c r="J29" s="336">
        <f t="shared" si="3"/>
        <v>6</v>
      </c>
      <c r="K29" s="311">
        <f t="shared" si="3"/>
        <v>7</v>
      </c>
      <c r="L29" s="311">
        <f t="shared" si="3"/>
        <v>8</v>
      </c>
      <c r="M29" s="336">
        <f t="shared" si="3"/>
        <v>9</v>
      </c>
      <c r="N29" s="311">
        <f t="shared" si="3"/>
        <v>10</v>
      </c>
      <c r="O29" s="311">
        <f t="shared" si="3"/>
        <v>11</v>
      </c>
      <c r="P29" s="336">
        <f t="shared" si="3"/>
        <v>12</v>
      </c>
      <c r="Q29" s="105" t="e">
        <f>#REF!+1</f>
        <v>#REF!</v>
      </c>
      <c r="R29" s="105" t="e">
        <f t="shared" ref="R29:AB29" si="4">Q29+1</f>
        <v>#REF!</v>
      </c>
      <c r="S29" s="105" t="e">
        <f t="shared" si="4"/>
        <v>#REF!</v>
      </c>
      <c r="T29" s="105" t="e">
        <f t="shared" si="4"/>
        <v>#REF!</v>
      </c>
      <c r="U29" s="105" t="e">
        <f t="shared" si="4"/>
        <v>#REF!</v>
      </c>
      <c r="V29" s="105" t="e">
        <f t="shared" si="4"/>
        <v>#REF!</v>
      </c>
      <c r="W29" s="105" t="e">
        <f t="shared" si="4"/>
        <v>#REF!</v>
      </c>
      <c r="X29" s="105" t="e">
        <f t="shared" si="4"/>
        <v>#REF!</v>
      </c>
      <c r="Y29" s="105" t="e">
        <f t="shared" si="4"/>
        <v>#REF!</v>
      </c>
      <c r="Z29" s="105" t="e">
        <f t="shared" si="4"/>
        <v>#REF!</v>
      </c>
      <c r="AA29" s="105" t="e">
        <f t="shared" si="4"/>
        <v>#REF!</v>
      </c>
      <c r="AB29" s="105" t="e">
        <f t="shared" si="4"/>
        <v>#REF!</v>
      </c>
      <c r="AC29" s="106">
        <v>25</v>
      </c>
      <c r="AD29" s="106">
        <v>26</v>
      </c>
      <c r="AE29" s="106">
        <v>27</v>
      </c>
      <c r="AF29" s="106">
        <v>28</v>
      </c>
      <c r="AG29" s="106">
        <v>29</v>
      </c>
      <c r="AH29" s="106">
        <v>30</v>
      </c>
      <c r="AI29" s="106">
        <v>31</v>
      </c>
      <c r="AJ29" s="106">
        <v>32</v>
      </c>
      <c r="AK29" s="106">
        <v>33</v>
      </c>
      <c r="AL29" s="106">
        <v>34</v>
      </c>
      <c r="AM29" s="106">
        <v>35</v>
      </c>
      <c r="AN29" s="122">
        <v>36</v>
      </c>
      <c r="AO29" s="107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3" customFormat="1" ht="25.15" customHeight="1" x14ac:dyDescent="0.25">
      <c r="A30" s="16"/>
      <c r="B30" s="331"/>
      <c r="C30" s="328"/>
      <c r="D30" s="332"/>
      <c r="E30" s="323"/>
      <c r="F30" s="323"/>
      <c r="G30" s="324"/>
      <c r="H30" s="325"/>
      <c r="I30" s="325"/>
      <c r="J30" s="325"/>
      <c r="K30" s="325"/>
      <c r="L30" s="325"/>
      <c r="M30" s="325"/>
      <c r="N30" s="325"/>
      <c r="O30" s="325"/>
      <c r="P30" s="325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3"/>
      <c r="AO30" s="451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3" customFormat="1" ht="25.15" customHeight="1" x14ac:dyDescent="0.25">
      <c r="A31" s="16"/>
      <c r="B31" s="331"/>
      <c r="C31" s="328"/>
      <c r="D31" s="332"/>
      <c r="E31" s="323"/>
      <c r="F31" s="323"/>
      <c r="G31" s="324"/>
      <c r="H31" s="325"/>
      <c r="I31" s="325"/>
      <c r="J31" s="325"/>
      <c r="K31" s="325"/>
      <c r="L31" s="325"/>
      <c r="M31" s="325"/>
      <c r="N31" s="325"/>
      <c r="O31" s="325"/>
      <c r="P31" s="325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3"/>
      <c r="AO31" s="452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3" customFormat="1" ht="25.15" customHeight="1" x14ac:dyDescent="0.25">
      <c r="A32" s="16"/>
      <c r="B32" s="331"/>
      <c r="C32" s="328"/>
      <c r="D32" s="332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3"/>
      <c r="AO32" s="452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5" customFormat="1" ht="25.15" customHeight="1" x14ac:dyDescent="0.25">
      <c r="A33" s="16"/>
      <c r="B33" s="329"/>
      <c r="C33" s="322"/>
      <c r="D33" s="322"/>
      <c r="E33" s="327"/>
      <c r="F33" s="327"/>
      <c r="G33" s="327"/>
      <c r="H33" s="327"/>
      <c r="I33" s="327"/>
      <c r="J33" s="328"/>
      <c r="K33" s="328"/>
      <c r="L33" s="328"/>
      <c r="M33" s="328"/>
      <c r="N33" s="328"/>
      <c r="O33" s="328"/>
      <c r="P33" s="328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453"/>
    </row>
    <row r="34" spans="1:104" s="5" customFormat="1" ht="15" hidden="1" customHeight="1" x14ac:dyDescent="0.25">
      <c r="A34" s="16"/>
      <c r="B34" s="116"/>
      <c r="C34" s="123"/>
      <c r="D34" s="116"/>
      <c r="E34" s="108"/>
      <c r="F34" s="108"/>
      <c r="G34" s="108"/>
      <c r="H34" s="108"/>
      <c r="I34" s="108"/>
      <c r="J34" s="12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  <c r="AB34" s="109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25"/>
    </row>
    <row r="35" spans="1:104" s="5" customFormat="1" ht="21.6" customHeight="1" x14ac:dyDescent="0.25">
      <c r="A35" s="16"/>
      <c r="B35" s="110"/>
      <c r="C35" s="111"/>
      <c r="D35" s="112"/>
      <c r="E35" s="112"/>
      <c r="F35" s="112"/>
      <c r="G35" s="112"/>
      <c r="H35" s="112"/>
      <c r="I35" s="112"/>
      <c r="J35" s="113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</row>
    <row r="36" spans="1:104" s="4" customFormat="1" ht="23.65" customHeight="1" x14ac:dyDescent="0.25">
      <c r="A36" s="16"/>
      <c r="B36" s="102" t="s">
        <v>61</v>
      </c>
      <c r="C36" s="441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30" t="s">
        <v>58</v>
      </c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3" customFormat="1" ht="17.25" customHeight="1" x14ac:dyDescent="0.25">
      <c r="A37" s="16"/>
      <c r="B37" s="437" t="s">
        <v>15</v>
      </c>
      <c r="C37" s="119" t="s">
        <v>2</v>
      </c>
      <c r="D37" s="120"/>
      <c r="E37" s="443" t="s">
        <v>3</v>
      </c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07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3" customFormat="1" ht="27" customHeight="1" x14ac:dyDescent="0.25">
      <c r="A38" s="16"/>
      <c r="B38" s="438"/>
      <c r="C38" s="94" t="s">
        <v>1</v>
      </c>
      <c r="D38" s="106" t="s">
        <v>0</v>
      </c>
      <c r="E38" s="94">
        <v>1</v>
      </c>
      <c r="F38" s="311">
        <f t="shared" ref="F38:P38" si="5">E38+1</f>
        <v>2</v>
      </c>
      <c r="G38" s="336">
        <f t="shared" si="5"/>
        <v>3</v>
      </c>
      <c r="H38" s="311">
        <f t="shared" si="5"/>
        <v>4</v>
      </c>
      <c r="I38" s="311">
        <f t="shared" si="5"/>
        <v>5</v>
      </c>
      <c r="J38" s="336">
        <f t="shared" si="5"/>
        <v>6</v>
      </c>
      <c r="K38" s="311">
        <f t="shared" si="5"/>
        <v>7</v>
      </c>
      <c r="L38" s="311">
        <f t="shared" si="5"/>
        <v>8</v>
      </c>
      <c r="M38" s="336">
        <f t="shared" si="5"/>
        <v>9</v>
      </c>
      <c r="N38" s="311">
        <f t="shared" si="5"/>
        <v>10</v>
      </c>
      <c r="O38" s="311">
        <f t="shared" si="5"/>
        <v>11</v>
      </c>
      <c r="P38" s="336">
        <f t="shared" si="5"/>
        <v>12</v>
      </c>
      <c r="Q38" s="105" t="e">
        <f>#REF!+1</f>
        <v>#REF!</v>
      </c>
      <c r="R38" s="105" t="e">
        <f t="shared" ref="R38:AB38" si="6">Q38+1</f>
        <v>#REF!</v>
      </c>
      <c r="S38" s="105" t="e">
        <f t="shared" si="6"/>
        <v>#REF!</v>
      </c>
      <c r="T38" s="105" t="e">
        <f t="shared" si="6"/>
        <v>#REF!</v>
      </c>
      <c r="U38" s="105" t="e">
        <f t="shared" si="6"/>
        <v>#REF!</v>
      </c>
      <c r="V38" s="105" t="e">
        <f t="shared" si="6"/>
        <v>#REF!</v>
      </c>
      <c r="W38" s="105" t="e">
        <f t="shared" si="6"/>
        <v>#REF!</v>
      </c>
      <c r="X38" s="105" t="e">
        <f t="shared" si="6"/>
        <v>#REF!</v>
      </c>
      <c r="Y38" s="105" t="e">
        <f t="shared" si="6"/>
        <v>#REF!</v>
      </c>
      <c r="Z38" s="105" t="e">
        <f t="shared" si="6"/>
        <v>#REF!</v>
      </c>
      <c r="AA38" s="105" t="e">
        <f t="shared" si="6"/>
        <v>#REF!</v>
      </c>
      <c r="AB38" s="105" t="e">
        <f t="shared" si="6"/>
        <v>#REF!</v>
      </c>
      <c r="AC38" s="106">
        <v>25</v>
      </c>
      <c r="AD38" s="106">
        <v>26</v>
      </c>
      <c r="AE38" s="106">
        <v>27</v>
      </c>
      <c r="AF38" s="106">
        <v>28</v>
      </c>
      <c r="AG38" s="106">
        <v>29</v>
      </c>
      <c r="AH38" s="106">
        <v>30</v>
      </c>
      <c r="AI38" s="106">
        <v>31</v>
      </c>
      <c r="AJ38" s="106">
        <v>32</v>
      </c>
      <c r="AK38" s="106">
        <v>33</v>
      </c>
      <c r="AL38" s="106">
        <v>34</v>
      </c>
      <c r="AM38" s="106">
        <v>35</v>
      </c>
      <c r="AN38" s="122">
        <v>36</v>
      </c>
      <c r="AO38" s="107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24" customFormat="1" ht="25.15" customHeight="1" x14ac:dyDescent="0.25">
      <c r="A39" s="17"/>
      <c r="B39" s="329"/>
      <c r="C39" s="322"/>
      <c r="D39" s="322"/>
      <c r="E39" s="323"/>
      <c r="F39" s="323"/>
      <c r="G39" s="324"/>
      <c r="H39" s="325"/>
      <c r="I39" s="325"/>
      <c r="J39" s="325"/>
      <c r="K39" s="325"/>
      <c r="L39" s="325"/>
      <c r="M39" s="325"/>
      <c r="N39" s="325"/>
      <c r="O39" s="325"/>
      <c r="P39" s="325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456"/>
    </row>
    <row r="40" spans="1:104" s="24" customFormat="1" ht="25.15" customHeight="1" x14ac:dyDescent="0.25">
      <c r="A40" s="17"/>
      <c r="B40" s="329"/>
      <c r="C40" s="322"/>
      <c r="D40" s="322"/>
      <c r="E40" s="323"/>
      <c r="F40" s="323"/>
      <c r="G40" s="324"/>
      <c r="H40" s="325"/>
      <c r="I40" s="325"/>
      <c r="J40" s="325"/>
      <c r="K40" s="325"/>
      <c r="L40" s="325"/>
      <c r="M40" s="325"/>
      <c r="N40" s="325"/>
      <c r="O40" s="325"/>
      <c r="P40" s="325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456"/>
    </row>
    <row r="41" spans="1:104" s="5" customFormat="1" ht="25.15" customHeight="1" x14ac:dyDescent="0.25">
      <c r="A41" s="16"/>
      <c r="B41" s="329"/>
      <c r="C41" s="322"/>
      <c r="D41" s="322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456"/>
    </row>
    <row r="42" spans="1:104" s="5" customFormat="1" ht="25.15" customHeight="1" x14ac:dyDescent="0.25">
      <c r="A42" s="16"/>
      <c r="B42" s="329"/>
      <c r="C42" s="334"/>
      <c r="D42" s="329"/>
      <c r="E42" s="327"/>
      <c r="F42" s="327"/>
      <c r="G42" s="327"/>
      <c r="H42" s="327"/>
      <c r="I42" s="327"/>
      <c r="J42" s="328"/>
      <c r="K42" s="328"/>
      <c r="L42" s="328"/>
      <c r="M42" s="328"/>
      <c r="N42" s="328"/>
      <c r="O42" s="328"/>
      <c r="P42" s="328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8"/>
      <c r="AB42" s="328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456"/>
    </row>
    <row r="43" spans="1:104" s="6" customFormat="1" x14ac:dyDescent="0.25">
      <c r="B43" s="88"/>
      <c r="C43" s="131"/>
      <c r="D43" s="132"/>
      <c r="E43" s="132"/>
      <c r="F43" s="132"/>
      <c r="G43" s="132"/>
      <c r="H43" s="132"/>
      <c r="I43" s="132"/>
      <c r="J43" s="133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1:104" s="6" customFormat="1" ht="23.65" customHeight="1" x14ac:dyDescent="0.25">
      <c r="B44" s="102" t="s">
        <v>63</v>
      </c>
      <c r="C44" s="441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O44" s="449" t="s">
        <v>58</v>
      </c>
    </row>
    <row r="45" spans="1:104" s="6" customFormat="1" x14ac:dyDescent="0.25">
      <c r="B45" s="437" t="s">
        <v>15</v>
      </c>
      <c r="C45" s="119" t="s">
        <v>2</v>
      </c>
      <c r="D45" s="120"/>
      <c r="E45" s="443" t="s">
        <v>3</v>
      </c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1"/>
      <c r="AO45" s="450"/>
    </row>
    <row r="46" spans="1:104" s="6" customFormat="1" ht="27" customHeight="1" x14ac:dyDescent="0.25">
      <c r="B46" s="438"/>
      <c r="C46" s="94" t="s">
        <v>1</v>
      </c>
      <c r="D46" s="106" t="s">
        <v>0</v>
      </c>
      <c r="E46" s="94">
        <v>1</v>
      </c>
      <c r="F46" s="311">
        <f t="shared" ref="F46:P46" si="7">E46+1</f>
        <v>2</v>
      </c>
      <c r="G46" s="336">
        <f t="shared" si="7"/>
        <v>3</v>
      </c>
      <c r="H46" s="311">
        <f t="shared" si="7"/>
        <v>4</v>
      </c>
      <c r="I46" s="311">
        <f t="shared" si="7"/>
        <v>5</v>
      </c>
      <c r="J46" s="336">
        <f t="shared" si="7"/>
        <v>6</v>
      </c>
      <c r="K46" s="311">
        <f t="shared" si="7"/>
        <v>7</v>
      </c>
      <c r="L46" s="311">
        <f t="shared" si="7"/>
        <v>8</v>
      </c>
      <c r="M46" s="336">
        <f t="shared" si="7"/>
        <v>9</v>
      </c>
      <c r="N46" s="311">
        <f t="shared" si="7"/>
        <v>10</v>
      </c>
      <c r="O46" s="311">
        <f t="shared" si="7"/>
        <v>11</v>
      </c>
      <c r="P46" s="336">
        <f t="shared" si="7"/>
        <v>12</v>
      </c>
      <c r="Q46" s="105" t="e">
        <f>#REF!+1</f>
        <v>#REF!</v>
      </c>
      <c r="R46" s="105" t="e">
        <f t="shared" ref="R46:AB46" si="8">Q46+1</f>
        <v>#REF!</v>
      </c>
      <c r="S46" s="105" t="e">
        <f t="shared" si="8"/>
        <v>#REF!</v>
      </c>
      <c r="T46" s="105" t="e">
        <f t="shared" si="8"/>
        <v>#REF!</v>
      </c>
      <c r="U46" s="105" t="e">
        <f t="shared" si="8"/>
        <v>#REF!</v>
      </c>
      <c r="V46" s="105" t="e">
        <f t="shared" si="8"/>
        <v>#REF!</v>
      </c>
      <c r="W46" s="105" t="e">
        <f t="shared" si="8"/>
        <v>#REF!</v>
      </c>
      <c r="X46" s="105" t="e">
        <f t="shared" si="8"/>
        <v>#REF!</v>
      </c>
      <c r="Y46" s="105" t="e">
        <f t="shared" si="8"/>
        <v>#REF!</v>
      </c>
      <c r="Z46" s="105" t="e">
        <f t="shared" si="8"/>
        <v>#REF!</v>
      </c>
      <c r="AA46" s="105" t="e">
        <f t="shared" si="8"/>
        <v>#REF!</v>
      </c>
      <c r="AB46" s="105" t="e">
        <f t="shared" si="8"/>
        <v>#REF!</v>
      </c>
      <c r="AC46" s="106">
        <v>25</v>
      </c>
      <c r="AD46" s="106">
        <v>26</v>
      </c>
      <c r="AE46" s="106">
        <v>27</v>
      </c>
      <c r="AF46" s="106">
        <v>28</v>
      </c>
      <c r="AG46" s="106">
        <v>29</v>
      </c>
      <c r="AH46" s="106">
        <v>30</v>
      </c>
      <c r="AI46" s="106">
        <v>31</v>
      </c>
      <c r="AJ46" s="106">
        <v>32</v>
      </c>
      <c r="AK46" s="106">
        <v>33</v>
      </c>
      <c r="AL46" s="106">
        <v>34</v>
      </c>
      <c r="AM46" s="106">
        <v>35</v>
      </c>
      <c r="AN46" s="122">
        <v>36</v>
      </c>
      <c r="AO46" s="107"/>
    </row>
    <row r="47" spans="1:104" s="6" customFormat="1" ht="25.15" customHeight="1" x14ac:dyDescent="0.25">
      <c r="B47" s="329"/>
      <c r="C47" s="322"/>
      <c r="D47" s="322"/>
      <c r="E47" s="323"/>
      <c r="F47" s="323"/>
      <c r="G47" s="324"/>
      <c r="H47" s="325"/>
      <c r="I47" s="325"/>
      <c r="J47" s="325"/>
      <c r="K47" s="325"/>
      <c r="L47" s="325"/>
      <c r="M47" s="325"/>
      <c r="N47" s="325"/>
      <c r="O47" s="325"/>
      <c r="P47" s="325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456"/>
    </row>
    <row r="48" spans="1:104" s="6" customFormat="1" ht="25.15" customHeight="1" x14ac:dyDescent="0.25">
      <c r="B48" s="329"/>
      <c r="C48" s="322"/>
      <c r="D48" s="322"/>
      <c r="E48" s="323"/>
      <c r="F48" s="323"/>
      <c r="G48" s="324"/>
      <c r="H48" s="325"/>
      <c r="I48" s="325"/>
      <c r="J48" s="325"/>
      <c r="K48" s="325"/>
      <c r="L48" s="325"/>
      <c r="M48" s="325"/>
      <c r="N48" s="325"/>
      <c r="O48" s="325"/>
      <c r="P48" s="325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456"/>
    </row>
    <row r="49" spans="2:41" s="6" customFormat="1" ht="25.15" customHeight="1" x14ac:dyDescent="0.25">
      <c r="B49" s="329"/>
      <c r="C49" s="334"/>
      <c r="D49" s="322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456"/>
    </row>
    <row r="50" spans="2:41" s="6" customFormat="1" ht="25.15" customHeight="1" x14ac:dyDescent="0.25">
      <c r="B50" s="329"/>
      <c r="C50" s="334"/>
      <c r="D50" s="322"/>
      <c r="E50" s="327"/>
      <c r="F50" s="327"/>
      <c r="G50" s="327"/>
      <c r="H50" s="327"/>
      <c r="I50" s="327"/>
      <c r="J50" s="328"/>
      <c r="K50" s="328"/>
      <c r="L50" s="328"/>
      <c r="M50" s="328"/>
      <c r="N50" s="328"/>
      <c r="O50" s="328"/>
      <c r="P50" s="328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456"/>
    </row>
    <row r="51" spans="2:41" s="6" customFormat="1" ht="15" customHeight="1" x14ac:dyDescent="0.25">
      <c r="B51" s="454" t="s">
        <v>73</v>
      </c>
      <c r="C51" s="454"/>
      <c r="D51" s="454"/>
      <c r="E51" s="132"/>
      <c r="F51" s="132"/>
      <c r="G51" s="132"/>
      <c r="H51" s="132"/>
      <c r="I51" s="132"/>
      <c r="J51" s="133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2:41" s="6" customFormat="1" ht="15" customHeight="1" x14ac:dyDescent="0.25">
      <c r="B52" s="88"/>
      <c r="C52" s="132"/>
      <c r="D52" s="132"/>
      <c r="E52" s="132"/>
      <c r="F52" s="132"/>
      <c r="G52" s="132"/>
      <c r="H52" s="132"/>
      <c r="I52" s="132"/>
      <c r="J52" s="133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2:41" ht="12.75" customHeight="1" x14ac:dyDescent="0.25">
      <c r="B53" s="136" t="s">
        <v>72</v>
      </c>
      <c r="C53" s="335"/>
      <c r="D53" s="137" t="s">
        <v>110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</row>
    <row r="54" spans="2:41" x14ac:dyDescent="0.25"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2:41" x14ac:dyDescent="0.25"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2:41" x14ac:dyDescent="0.25"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</row>
    <row r="57" spans="2:41" x14ac:dyDescent="0.25"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</row>
    <row r="58" spans="2:41" x14ac:dyDescent="0.25"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</row>
    <row r="59" spans="2:41" x14ac:dyDescent="0.25"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</row>
    <row r="60" spans="2:41" x14ac:dyDescent="0.25"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</row>
    <row r="61" spans="2:41" x14ac:dyDescent="0.25"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</row>
    <row r="62" spans="2:41" x14ac:dyDescent="0.25"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</row>
    <row r="63" spans="2:41" x14ac:dyDescent="0.25"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</row>
    <row r="64" spans="2:41" x14ac:dyDescent="0.25"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</row>
    <row r="65" spans="3:31" x14ac:dyDescent="0.25"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</row>
    <row r="66" spans="3:31" x14ac:dyDescent="0.25"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</row>
    <row r="67" spans="3:31" x14ac:dyDescent="0.25"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</row>
    <row r="68" spans="3:31" x14ac:dyDescent="0.25"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</row>
    <row r="69" spans="3:31" x14ac:dyDescent="0.25"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</row>
    <row r="70" spans="3:31" x14ac:dyDescent="0.25"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</row>
    <row r="71" spans="3:31" x14ac:dyDescent="0.25"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</row>
    <row r="72" spans="3:31" x14ac:dyDescent="0.25"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</row>
    <row r="73" spans="3:31" x14ac:dyDescent="0.25"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</row>
    <row r="74" spans="3:31" x14ac:dyDescent="0.25"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</row>
    <row r="75" spans="3:31" x14ac:dyDescent="0.25"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</row>
    <row r="76" spans="3:31" x14ac:dyDescent="0.25"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</row>
    <row r="77" spans="3:31" x14ac:dyDescent="0.25"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</row>
    <row r="78" spans="3:31" x14ac:dyDescent="0.25"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</row>
    <row r="79" spans="3:31" x14ac:dyDescent="0.25"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</row>
    <row r="80" spans="3:31" x14ac:dyDescent="0.25"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</row>
    <row r="81" spans="3:31" x14ac:dyDescent="0.25"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</row>
    <row r="82" spans="3:31" x14ac:dyDescent="0.25"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</row>
    <row r="83" spans="3:31" x14ac:dyDescent="0.25"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</row>
    <row r="84" spans="3:31" x14ac:dyDescent="0.25"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</row>
    <row r="85" spans="3:31" x14ac:dyDescent="0.25"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</row>
    <row r="86" spans="3:31" x14ac:dyDescent="0.25"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</row>
    <row r="87" spans="3:31" x14ac:dyDescent="0.25"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</row>
    <row r="88" spans="3:31" x14ac:dyDescent="0.25"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</row>
    <row r="89" spans="3:31" x14ac:dyDescent="0.25"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</row>
    <row r="90" spans="3:31" x14ac:dyDescent="0.25"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</row>
    <row r="91" spans="3:31" x14ac:dyDescent="0.25"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</row>
    <row r="92" spans="3:31" x14ac:dyDescent="0.25"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</row>
    <row r="93" spans="3:31" x14ac:dyDescent="0.25"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</row>
    <row r="94" spans="3:31" x14ac:dyDescent="0.25"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</row>
    <row r="95" spans="3:31" x14ac:dyDescent="0.25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</row>
    <row r="96" spans="3:31" x14ac:dyDescent="0.25"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</row>
    <row r="97" spans="3:31" x14ac:dyDescent="0.25"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</row>
    <row r="98" spans="3:31" x14ac:dyDescent="0.25"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</row>
    <row r="99" spans="3:31" x14ac:dyDescent="0.25"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</row>
    <row r="100" spans="3:31" x14ac:dyDescent="0.25"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</row>
    <row r="101" spans="3:31" x14ac:dyDescent="0.25"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</row>
    <row r="102" spans="3:31" x14ac:dyDescent="0.25"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</row>
    <row r="103" spans="3:31" x14ac:dyDescent="0.25"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</row>
    <row r="104" spans="3:31" x14ac:dyDescent="0.25"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</row>
    <row r="105" spans="3:31" x14ac:dyDescent="0.25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</row>
    <row r="106" spans="3:31" x14ac:dyDescent="0.25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</row>
    <row r="107" spans="3:31" x14ac:dyDescent="0.25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</row>
    <row r="108" spans="3:31" x14ac:dyDescent="0.25"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</row>
    <row r="109" spans="3:31" x14ac:dyDescent="0.25"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</row>
    <row r="110" spans="3:31" x14ac:dyDescent="0.25"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</row>
    <row r="111" spans="3:31" x14ac:dyDescent="0.25"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</row>
    <row r="112" spans="3:31" x14ac:dyDescent="0.25"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</row>
    <row r="113" spans="3:31" x14ac:dyDescent="0.25"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</row>
    <row r="114" spans="3:31" x14ac:dyDescent="0.25"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</row>
    <row r="115" spans="3:31" x14ac:dyDescent="0.25"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</row>
    <row r="116" spans="3:31" x14ac:dyDescent="0.25"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3:31" x14ac:dyDescent="0.25"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</row>
    <row r="118" spans="3:31" x14ac:dyDescent="0.25"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</row>
    <row r="119" spans="3:31" x14ac:dyDescent="0.25"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</row>
    <row r="120" spans="3:31" x14ac:dyDescent="0.25"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</row>
    <row r="121" spans="3:31" x14ac:dyDescent="0.25"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</row>
    <row r="122" spans="3:31" x14ac:dyDescent="0.25"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</row>
    <row r="123" spans="3:31" x14ac:dyDescent="0.25"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</row>
    <row r="124" spans="3:31" x14ac:dyDescent="0.25"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3:31" x14ac:dyDescent="0.25"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3:31" x14ac:dyDescent="0.25"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3:31" x14ac:dyDescent="0.25"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3:31" x14ac:dyDescent="0.25"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</row>
    <row r="129" spans="3:31" x14ac:dyDescent="0.25"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</row>
    <row r="130" spans="3:31" x14ac:dyDescent="0.25"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</row>
    <row r="131" spans="3:31" x14ac:dyDescent="0.25"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</row>
    <row r="132" spans="3:31" x14ac:dyDescent="0.25"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</row>
    <row r="133" spans="3:31" x14ac:dyDescent="0.25"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</row>
    <row r="134" spans="3:31" x14ac:dyDescent="0.25"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3:31" x14ac:dyDescent="0.25"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</row>
    <row r="136" spans="3:31" x14ac:dyDescent="0.25"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</row>
    <row r="137" spans="3:31" x14ac:dyDescent="0.25"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</row>
    <row r="138" spans="3:31" x14ac:dyDescent="0.25"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</row>
    <row r="139" spans="3:31" x14ac:dyDescent="0.25"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</row>
    <row r="140" spans="3:31" x14ac:dyDescent="0.25"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</row>
    <row r="141" spans="3:31" x14ac:dyDescent="0.25"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</row>
    <row r="142" spans="3:31" x14ac:dyDescent="0.25"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</row>
    <row r="143" spans="3:31" x14ac:dyDescent="0.25"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</row>
    <row r="144" spans="3:31" x14ac:dyDescent="0.25"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</row>
    <row r="145" spans="3:31" x14ac:dyDescent="0.25"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</row>
    <row r="146" spans="3:31" x14ac:dyDescent="0.25"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</row>
    <row r="147" spans="3:31" x14ac:dyDescent="0.25"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</row>
    <row r="148" spans="3:31" x14ac:dyDescent="0.25"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</row>
    <row r="149" spans="3:31" x14ac:dyDescent="0.25"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</row>
    <row r="150" spans="3:31" x14ac:dyDescent="0.25"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</row>
    <row r="151" spans="3:31" x14ac:dyDescent="0.25"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</row>
    <row r="152" spans="3:31" x14ac:dyDescent="0.25"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</row>
    <row r="153" spans="3:31" x14ac:dyDescent="0.25"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</row>
    <row r="154" spans="3:31" x14ac:dyDescent="0.25"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</row>
    <row r="155" spans="3:31" x14ac:dyDescent="0.25"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</row>
    <row r="156" spans="3:31" x14ac:dyDescent="0.25"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</row>
    <row r="157" spans="3:31" x14ac:dyDescent="0.25"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</row>
    <row r="158" spans="3:31" x14ac:dyDescent="0.25"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</row>
    <row r="159" spans="3:31" x14ac:dyDescent="0.25"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</row>
    <row r="160" spans="3:31" x14ac:dyDescent="0.25"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</row>
    <row r="161" spans="3:31" x14ac:dyDescent="0.25"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</row>
    <row r="162" spans="3:31" x14ac:dyDescent="0.25"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</row>
    <row r="163" spans="3:31" x14ac:dyDescent="0.25"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</row>
    <row r="164" spans="3:31" x14ac:dyDescent="0.25"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</row>
    <row r="165" spans="3:31" x14ac:dyDescent="0.25"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</row>
    <row r="166" spans="3:31" x14ac:dyDescent="0.25"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</row>
    <row r="167" spans="3:31" x14ac:dyDescent="0.25"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</row>
    <row r="168" spans="3:31" x14ac:dyDescent="0.25"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</row>
    <row r="169" spans="3:31" x14ac:dyDescent="0.25"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</row>
    <row r="170" spans="3:31" x14ac:dyDescent="0.25"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</row>
    <row r="171" spans="3:31" x14ac:dyDescent="0.25"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</row>
    <row r="172" spans="3:31" x14ac:dyDescent="0.25"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</row>
    <row r="173" spans="3:31" x14ac:dyDescent="0.25"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</row>
    <row r="174" spans="3:31" x14ac:dyDescent="0.25"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</row>
    <row r="175" spans="3:31" x14ac:dyDescent="0.25"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</row>
    <row r="176" spans="3:31" x14ac:dyDescent="0.25"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</row>
    <row r="177" spans="3:31" x14ac:dyDescent="0.25"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</row>
    <row r="178" spans="3:31" x14ac:dyDescent="0.25"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</row>
    <row r="179" spans="3:31" x14ac:dyDescent="0.25"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</row>
    <row r="180" spans="3:31" x14ac:dyDescent="0.25"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</row>
    <row r="181" spans="3:31" x14ac:dyDescent="0.25"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</row>
    <row r="182" spans="3:31" x14ac:dyDescent="0.25"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</row>
    <row r="183" spans="3:31" x14ac:dyDescent="0.25"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</row>
    <row r="184" spans="3:31" x14ac:dyDescent="0.25"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</row>
    <row r="185" spans="3:31" x14ac:dyDescent="0.25"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</row>
    <row r="186" spans="3:31" x14ac:dyDescent="0.25"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</row>
    <row r="187" spans="3:31" x14ac:dyDescent="0.25"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</row>
    <row r="188" spans="3:31" x14ac:dyDescent="0.25"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</row>
    <row r="189" spans="3:31" x14ac:dyDescent="0.25"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</row>
    <row r="190" spans="3:31" x14ac:dyDescent="0.25"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</row>
    <row r="191" spans="3:31" x14ac:dyDescent="0.25"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</row>
    <row r="192" spans="3:31" x14ac:dyDescent="0.25"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</row>
    <row r="193" spans="3:31" x14ac:dyDescent="0.25"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</row>
    <row r="194" spans="3:31" x14ac:dyDescent="0.25"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</row>
    <row r="195" spans="3:31" x14ac:dyDescent="0.25"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</row>
    <row r="196" spans="3:31" x14ac:dyDescent="0.25"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</row>
    <row r="197" spans="3:31" x14ac:dyDescent="0.25"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</row>
    <row r="198" spans="3:31" x14ac:dyDescent="0.25"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</row>
    <row r="199" spans="3:31" x14ac:dyDescent="0.25"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</row>
    <row r="200" spans="3:31" x14ac:dyDescent="0.25"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</row>
    <row r="201" spans="3:31" x14ac:dyDescent="0.25"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</row>
    <row r="202" spans="3:31" x14ac:dyDescent="0.25"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</row>
    <row r="203" spans="3:31" x14ac:dyDescent="0.25"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</row>
    <row r="204" spans="3:31" x14ac:dyDescent="0.25"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</row>
    <row r="205" spans="3:31" x14ac:dyDescent="0.25"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</row>
    <row r="206" spans="3:31" x14ac:dyDescent="0.25"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</row>
    <row r="207" spans="3:31" x14ac:dyDescent="0.25"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</row>
    <row r="208" spans="3:31" x14ac:dyDescent="0.25"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</row>
    <row r="209" spans="3:31" x14ac:dyDescent="0.25"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</row>
    <row r="210" spans="3:31" x14ac:dyDescent="0.25"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</row>
    <row r="211" spans="3:31" x14ac:dyDescent="0.25"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</row>
    <row r="212" spans="3:31" x14ac:dyDescent="0.25"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</row>
    <row r="213" spans="3:31" x14ac:dyDescent="0.25"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</row>
    <row r="214" spans="3:31" x14ac:dyDescent="0.25"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</row>
    <row r="215" spans="3:31" x14ac:dyDescent="0.25"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</row>
    <row r="216" spans="3:31" x14ac:dyDescent="0.25"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</row>
    <row r="217" spans="3:31" x14ac:dyDescent="0.25"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</row>
    <row r="218" spans="3:31" x14ac:dyDescent="0.25"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</row>
    <row r="219" spans="3:31" x14ac:dyDescent="0.25"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</row>
    <row r="220" spans="3:31" x14ac:dyDescent="0.25"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</row>
    <row r="221" spans="3:31" x14ac:dyDescent="0.25"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</row>
    <row r="222" spans="3:31" x14ac:dyDescent="0.25"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</row>
    <row r="223" spans="3:31" x14ac:dyDescent="0.25"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</row>
    <row r="224" spans="3:31" x14ac:dyDescent="0.25"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</row>
    <row r="225" spans="3:31" x14ac:dyDescent="0.25"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</row>
    <row r="226" spans="3:31" x14ac:dyDescent="0.25"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</row>
    <row r="227" spans="3:31" x14ac:dyDescent="0.25"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</row>
    <row r="228" spans="3:31" x14ac:dyDescent="0.25"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</row>
    <row r="229" spans="3:31" x14ac:dyDescent="0.25"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</row>
    <row r="230" spans="3:31" x14ac:dyDescent="0.25"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</row>
    <row r="231" spans="3:31" x14ac:dyDescent="0.25"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</row>
    <row r="232" spans="3:31" x14ac:dyDescent="0.25"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</row>
    <row r="233" spans="3:31" x14ac:dyDescent="0.25"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</row>
    <row r="234" spans="3:31" x14ac:dyDescent="0.25"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</row>
    <row r="235" spans="3:31" x14ac:dyDescent="0.25"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</row>
    <row r="236" spans="3:31" x14ac:dyDescent="0.25"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</row>
    <row r="237" spans="3:31" x14ac:dyDescent="0.25"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</row>
    <row r="238" spans="3:31" x14ac:dyDescent="0.25"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</row>
    <row r="239" spans="3:31" x14ac:dyDescent="0.25"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</row>
    <row r="240" spans="3:31" x14ac:dyDescent="0.25"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</row>
    <row r="241" spans="3:31" x14ac:dyDescent="0.25"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</row>
    <row r="242" spans="3:31" x14ac:dyDescent="0.25"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</row>
    <row r="243" spans="3:31" x14ac:dyDescent="0.25"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</row>
    <row r="244" spans="3:31" x14ac:dyDescent="0.25"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</row>
    <row r="245" spans="3:31" x14ac:dyDescent="0.25"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</row>
    <row r="246" spans="3:31" x14ac:dyDescent="0.25"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</row>
    <row r="247" spans="3:31" x14ac:dyDescent="0.25"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</row>
    <row r="248" spans="3:31" x14ac:dyDescent="0.25"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</row>
    <row r="249" spans="3:31" x14ac:dyDescent="0.25"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</row>
    <row r="250" spans="3:31" x14ac:dyDescent="0.25"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</row>
    <row r="251" spans="3:31" x14ac:dyDescent="0.25"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</row>
    <row r="252" spans="3:31" x14ac:dyDescent="0.25"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</row>
    <row r="253" spans="3:31" x14ac:dyDescent="0.25"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</row>
    <row r="254" spans="3:31" x14ac:dyDescent="0.25"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</row>
    <row r="255" spans="3:31" x14ac:dyDescent="0.25"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</row>
    <row r="256" spans="3:31" x14ac:dyDescent="0.25"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</row>
    <row r="257" spans="3:31" x14ac:dyDescent="0.25"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</row>
    <row r="258" spans="3:31" x14ac:dyDescent="0.25"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</row>
    <row r="259" spans="3:31" x14ac:dyDescent="0.25"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</row>
    <row r="260" spans="3:31" x14ac:dyDescent="0.25"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</row>
    <row r="261" spans="3:31" x14ac:dyDescent="0.25"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</row>
    <row r="262" spans="3:31" x14ac:dyDescent="0.25"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</row>
    <row r="263" spans="3:31" x14ac:dyDescent="0.25"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</row>
    <row r="264" spans="3:31" x14ac:dyDescent="0.25"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</row>
    <row r="265" spans="3:31" x14ac:dyDescent="0.25"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</row>
    <row r="266" spans="3:31" x14ac:dyDescent="0.25"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</row>
    <row r="267" spans="3:31" x14ac:dyDescent="0.25"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</row>
    <row r="268" spans="3:31" x14ac:dyDescent="0.25"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</row>
    <row r="269" spans="3:31" x14ac:dyDescent="0.25"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</row>
    <row r="270" spans="3:31" x14ac:dyDescent="0.25"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</row>
    <row r="271" spans="3:31" x14ac:dyDescent="0.25"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</row>
    <row r="272" spans="3:31" x14ac:dyDescent="0.25"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</row>
    <row r="273" spans="3:31" x14ac:dyDescent="0.25"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</row>
    <row r="274" spans="3:31" x14ac:dyDescent="0.25"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</row>
    <row r="275" spans="3:31" x14ac:dyDescent="0.25"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</row>
    <row r="276" spans="3:31" x14ac:dyDescent="0.25"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</row>
    <row r="277" spans="3:31" x14ac:dyDescent="0.25"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</row>
    <row r="278" spans="3:31" x14ac:dyDescent="0.25"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</row>
    <row r="279" spans="3:31" x14ac:dyDescent="0.25"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</row>
    <row r="280" spans="3:31" x14ac:dyDescent="0.25"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</row>
    <row r="281" spans="3:31" x14ac:dyDescent="0.25"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</row>
    <row r="282" spans="3:31" x14ac:dyDescent="0.25"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</row>
    <row r="283" spans="3:31" x14ac:dyDescent="0.25"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</row>
    <row r="284" spans="3:31" x14ac:dyDescent="0.25"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</row>
    <row r="285" spans="3:31" x14ac:dyDescent="0.25"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</row>
    <row r="286" spans="3:31" x14ac:dyDescent="0.25"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</row>
    <row r="287" spans="3:31" x14ac:dyDescent="0.25"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</row>
    <row r="288" spans="3:31" x14ac:dyDescent="0.25"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</row>
    <row r="289" spans="3:31" x14ac:dyDescent="0.25"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</row>
    <row r="290" spans="3:31" x14ac:dyDescent="0.25"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</row>
    <row r="291" spans="3:31" x14ac:dyDescent="0.25"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</row>
    <row r="292" spans="3:31" x14ac:dyDescent="0.25"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</row>
    <row r="293" spans="3:31" x14ac:dyDescent="0.25"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</row>
    <row r="294" spans="3:31" x14ac:dyDescent="0.25"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</row>
    <row r="295" spans="3:31" x14ac:dyDescent="0.25"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</row>
    <row r="296" spans="3:31" x14ac:dyDescent="0.25"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</row>
    <row r="297" spans="3:31" x14ac:dyDescent="0.25"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</row>
    <row r="298" spans="3:31" x14ac:dyDescent="0.25"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</row>
    <row r="299" spans="3:31" x14ac:dyDescent="0.25"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</row>
    <row r="300" spans="3:31" x14ac:dyDescent="0.25"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</row>
    <row r="301" spans="3:31" x14ac:dyDescent="0.25"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</row>
    <row r="302" spans="3:31" x14ac:dyDescent="0.25"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</row>
    <row r="303" spans="3:31" x14ac:dyDescent="0.25"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</row>
    <row r="304" spans="3:31" x14ac:dyDescent="0.25"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</row>
    <row r="305" spans="3:31" x14ac:dyDescent="0.25"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</row>
    <row r="306" spans="3:31" x14ac:dyDescent="0.25"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</row>
    <row r="307" spans="3:31" x14ac:dyDescent="0.25"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</row>
    <row r="308" spans="3:31" x14ac:dyDescent="0.25"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</row>
    <row r="309" spans="3:31" x14ac:dyDescent="0.25"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</row>
    <row r="310" spans="3:31" x14ac:dyDescent="0.25"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</row>
    <row r="311" spans="3:31" x14ac:dyDescent="0.25"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</row>
    <row r="312" spans="3:31" x14ac:dyDescent="0.25"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</row>
    <row r="313" spans="3:31" x14ac:dyDescent="0.25"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</row>
    <row r="314" spans="3:31" x14ac:dyDescent="0.25"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</row>
    <row r="315" spans="3:31" x14ac:dyDescent="0.25"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</row>
    <row r="316" spans="3:31" x14ac:dyDescent="0.25"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</row>
    <row r="317" spans="3:31" x14ac:dyDescent="0.25"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</row>
    <row r="318" spans="3:31" x14ac:dyDescent="0.25"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</row>
    <row r="319" spans="3:31" x14ac:dyDescent="0.25"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</row>
    <row r="320" spans="3:31" x14ac:dyDescent="0.25"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</row>
    <row r="321" spans="3:31" x14ac:dyDescent="0.25"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</row>
    <row r="322" spans="3:31" x14ac:dyDescent="0.25"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</row>
    <row r="323" spans="3:31" x14ac:dyDescent="0.25"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</row>
    <row r="324" spans="3:31" x14ac:dyDescent="0.25"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</row>
    <row r="325" spans="3:31" x14ac:dyDescent="0.25"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</row>
    <row r="326" spans="3:31" x14ac:dyDescent="0.25"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</row>
    <row r="327" spans="3:31" x14ac:dyDescent="0.25"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</row>
    <row r="328" spans="3:31" x14ac:dyDescent="0.25"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</row>
    <row r="329" spans="3:31" x14ac:dyDescent="0.25"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</row>
    <row r="330" spans="3:31" x14ac:dyDescent="0.25"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</row>
    <row r="331" spans="3:31" x14ac:dyDescent="0.25"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</row>
    <row r="332" spans="3:31" x14ac:dyDescent="0.25"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</row>
    <row r="333" spans="3:31" x14ac:dyDescent="0.25"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</row>
    <row r="334" spans="3:31" x14ac:dyDescent="0.25"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</row>
    <row r="335" spans="3:31" x14ac:dyDescent="0.25"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</row>
    <row r="336" spans="3:31" x14ac:dyDescent="0.25"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</row>
    <row r="337" spans="3:31" x14ac:dyDescent="0.25"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</row>
    <row r="338" spans="3:31" x14ac:dyDescent="0.25"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</row>
    <row r="339" spans="3:31" x14ac:dyDescent="0.25"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</row>
    <row r="340" spans="3:31" x14ac:dyDescent="0.25"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</row>
    <row r="341" spans="3:31" x14ac:dyDescent="0.25"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</row>
    <row r="342" spans="3:31" x14ac:dyDescent="0.25"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</row>
    <row r="343" spans="3:31" x14ac:dyDescent="0.25"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</row>
    <row r="344" spans="3:31" x14ac:dyDescent="0.25"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</row>
    <row r="345" spans="3:31" x14ac:dyDescent="0.25"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</row>
    <row r="346" spans="3:31" x14ac:dyDescent="0.25"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</row>
    <row r="347" spans="3:31" x14ac:dyDescent="0.25"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</row>
    <row r="348" spans="3:31" x14ac:dyDescent="0.25"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</row>
    <row r="349" spans="3:31" x14ac:dyDescent="0.25"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</row>
    <row r="350" spans="3:31" x14ac:dyDescent="0.25"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</row>
    <row r="351" spans="3:31" x14ac:dyDescent="0.25"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</row>
    <row r="352" spans="3:31" x14ac:dyDescent="0.25"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</row>
    <row r="353" spans="3:31" x14ac:dyDescent="0.25"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</row>
    <row r="354" spans="3:31" x14ac:dyDescent="0.25"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</row>
    <row r="355" spans="3:31" x14ac:dyDescent="0.25"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</row>
    <row r="356" spans="3:31" x14ac:dyDescent="0.25"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</row>
    <row r="357" spans="3:31" x14ac:dyDescent="0.25"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</row>
    <row r="358" spans="3:31" x14ac:dyDescent="0.25"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</row>
    <row r="359" spans="3:31" x14ac:dyDescent="0.25"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</row>
    <row r="360" spans="3:31" x14ac:dyDescent="0.25"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</row>
    <row r="361" spans="3:31" x14ac:dyDescent="0.25"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</row>
    <row r="362" spans="3:31" x14ac:dyDescent="0.25"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</row>
    <row r="363" spans="3:31" x14ac:dyDescent="0.25"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</row>
    <row r="364" spans="3:31" x14ac:dyDescent="0.25"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</row>
    <row r="365" spans="3:31" x14ac:dyDescent="0.25"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</row>
    <row r="366" spans="3:31" x14ac:dyDescent="0.25"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</row>
    <row r="367" spans="3:31" x14ac:dyDescent="0.25"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</row>
    <row r="368" spans="3:31" x14ac:dyDescent="0.25"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</row>
    <row r="369" spans="3:31" x14ac:dyDescent="0.25"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</row>
    <row r="370" spans="3:31" x14ac:dyDescent="0.25"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</row>
    <row r="371" spans="3:31" x14ac:dyDescent="0.25"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</row>
    <row r="372" spans="3:31" x14ac:dyDescent="0.25"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</row>
    <row r="373" spans="3:31" x14ac:dyDescent="0.25"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</row>
    <row r="374" spans="3:31" x14ac:dyDescent="0.25"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</row>
    <row r="375" spans="3:31" x14ac:dyDescent="0.25"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</row>
    <row r="376" spans="3:31" x14ac:dyDescent="0.25"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</row>
    <row r="377" spans="3:31" x14ac:dyDescent="0.25"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</row>
    <row r="378" spans="3:31" x14ac:dyDescent="0.25"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</row>
    <row r="379" spans="3:31" x14ac:dyDescent="0.25"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</row>
    <row r="380" spans="3:31" x14ac:dyDescent="0.25"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</row>
    <row r="381" spans="3:31" x14ac:dyDescent="0.25"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</row>
    <row r="382" spans="3:31" x14ac:dyDescent="0.25"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</row>
    <row r="383" spans="3:31" x14ac:dyDescent="0.25"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</row>
    <row r="384" spans="3:31" x14ac:dyDescent="0.25"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</row>
    <row r="385" spans="3:31" x14ac:dyDescent="0.25"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</row>
    <row r="386" spans="3:31" x14ac:dyDescent="0.25"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</row>
    <row r="387" spans="3:31" x14ac:dyDescent="0.25"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</row>
    <row r="388" spans="3:31" x14ac:dyDescent="0.25"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</row>
    <row r="389" spans="3:31" x14ac:dyDescent="0.25"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</row>
    <row r="390" spans="3:31" x14ac:dyDescent="0.25"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</row>
    <row r="391" spans="3:31" x14ac:dyDescent="0.25"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</row>
    <row r="392" spans="3:31" x14ac:dyDescent="0.25"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</row>
    <row r="393" spans="3:31" x14ac:dyDescent="0.25"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</row>
    <row r="394" spans="3:31" x14ac:dyDescent="0.25"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</row>
    <row r="395" spans="3:31" x14ac:dyDescent="0.25"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</row>
    <row r="396" spans="3:31" x14ac:dyDescent="0.25"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</row>
    <row r="397" spans="3:31" x14ac:dyDescent="0.25"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</row>
    <row r="398" spans="3:31" x14ac:dyDescent="0.25"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</row>
    <row r="399" spans="3:31" x14ac:dyDescent="0.25"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</row>
    <row r="400" spans="3:31" x14ac:dyDescent="0.25"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</row>
    <row r="401" spans="3:31" x14ac:dyDescent="0.25"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</row>
    <row r="402" spans="3:31" x14ac:dyDescent="0.25"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</row>
    <row r="403" spans="3:31" x14ac:dyDescent="0.25"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</row>
    <row r="404" spans="3:31" x14ac:dyDescent="0.25"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</row>
    <row r="405" spans="3:31" x14ac:dyDescent="0.25"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</row>
    <row r="406" spans="3:31" x14ac:dyDescent="0.25"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</row>
    <row r="407" spans="3:31" x14ac:dyDescent="0.25"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</row>
    <row r="408" spans="3:31" x14ac:dyDescent="0.25"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</row>
    <row r="409" spans="3:31" x14ac:dyDescent="0.25"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</row>
    <row r="410" spans="3:31" x14ac:dyDescent="0.25"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</row>
    <row r="411" spans="3:31" x14ac:dyDescent="0.25"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</row>
    <row r="412" spans="3:31" x14ac:dyDescent="0.25"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</row>
    <row r="413" spans="3:31" x14ac:dyDescent="0.25"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</row>
    <row r="414" spans="3:31" x14ac:dyDescent="0.25"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</row>
    <row r="415" spans="3:31" x14ac:dyDescent="0.25"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</row>
    <row r="416" spans="3:31" x14ac:dyDescent="0.25"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</row>
    <row r="417" spans="3:31" x14ac:dyDescent="0.25"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</row>
    <row r="418" spans="3:31" x14ac:dyDescent="0.25"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</row>
    <row r="419" spans="3:31" x14ac:dyDescent="0.25"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</row>
    <row r="420" spans="3:31" x14ac:dyDescent="0.25"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</row>
    <row r="421" spans="3:31" x14ac:dyDescent="0.25"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</row>
    <row r="422" spans="3:31" x14ac:dyDescent="0.25"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</row>
    <row r="423" spans="3:31" x14ac:dyDescent="0.25"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</row>
    <row r="424" spans="3:31" x14ac:dyDescent="0.25"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</row>
    <row r="425" spans="3:31" x14ac:dyDescent="0.25"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</row>
    <row r="426" spans="3:31" x14ac:dyDescent="0.25"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</row>
    <row r="427" spans="3:31" x14ac:dyDescent="0.25"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</row>
    <row r="428" spans="3:31" x14ac:dyDescent="0.25"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</row>
    <row r="429" spans="3:31" x14ac:dyDescent="0.25"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</row>
    <row r="430" spans="3:31" x14ac:dyDescent="0.25"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</row>
    <row r="431" spans="3:31" x14ac:dyDescent="0.25"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</row>
    <row r="432" spans="3:31" x14ac:dyDescent="0.25"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</row>
    <row r="433" spans="3:31" x14ac:dyDescent="0.25"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</row>
    <row r="434" spans="3:31" x14ac:dyDescent="0.25"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</row>
    <row r="435" spans="3:31" x14ac:dyDescent="0.25"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</row>
    <row r="436" spans="3:31" x14ac:dyDescent="0.25"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</row>
    <row r="437" spans="3:31" x14ac:dyDescent="0.25"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</row>
    <row r="438" spans="3:31" x14ac:dyDescent="0.25"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</row>
    <row r="439" spans="3:31" x14ac:dyDescent="0.25"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</row>
    <row r="440" spans="3:31" x14ac:dyDescent="0.25"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</row>
    <row r="441" spans="3:31" x14ac:dyDescent="0.25"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</row>
    <row r="442" spans="3:31" x14ac:dyDescent="0.25"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</row>
    <row r="443" spans="3:31" x14ac:dyDescent="0.25"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</row>
    <row r="444" spans="3:31" x14ac:dyDescent="0.25"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</row>
    <row r="445" spans="3:31" x14ac:dyDescent="0.25"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</row>
    <row r="446" spans="3:31" x14ac:dyDescent="0.25"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</row>
    <row r="447" spans="3:31" x14ac:dyDescent="0.25"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</row>
    <row r="448" spans="3:31" x14ac:dyDescent="0.25"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</row>
    <row r="449" spans="3:31" x14ac:dyDescent="0.25"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</row>
    <row r="450" spans="3:31" x14ac:dyDescent="0.25"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</row>
    <row r="451" spans="3:31" x14ac:dyDescent="0.25"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</row>
    <row r="452" spans="3:31" x14ac:dyDescent="0.25"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</row>
    <row r="453" spans="3:31" x14ac:dyDescent="0.25"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</row>
    <row r="454" spans="3:31" x14ac:dyDescent="0.25"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</row>
    <row r="455" spans="3:31" x14ac:dyDescent="0.25"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</row>
    <row r="456" spans="3:31" x14ac:dyDescent="0.25"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</row>
    <row r="457" spans="3:31" x14ac:dyDescent="0.25"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</row>
    <row r="458" spans="3:31" x14ac:dyDescent="0.25"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</row>
    <row r="459" spans="3:31" x14ac:dyDescent="0.25"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</row>
    <row r="460" spans="3:31" x14ac:dyDescent="0.25"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</row>
    <row r="461" spans="3:31" x14ac:dyDescent="0.25"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</row>
    <row r="462" spans="3:31" x14ac:dyDescent="0.25"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</row>
    <row r="463" spans="3:31" x14ac:dyDescent="0.25"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</row>
    <row r="464" spans="3:31" x14ac:dyDescent="0.25"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</row>
    <row r="465" spans="3:31" x14ac:dyDescent="0.25"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</row>
    <row r="466" spans="3:31" x14ac:dyDescent="0.25"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</row>
    <row r="467" spans="3:31" x14ac:dyDescent="0.25"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</row>
    <row r="468" spans="3:31" x14ac:dyDescent="0.25"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</row>
    <row r="469" spans="3:31" x14ac:dyDescent="0.25"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</row>
    <row r="470" spans="3:31" x14ac:dyDescent="0.25"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</row>
    <row r="471" spans="3:31" x14ac:dyDescent="0.25"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</row>
    <row r="472" spans="3:31" x14ac:dyDescent="0.25"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</row>
    <row r="473" spans="3:31" x14ac:dyDescent="0.25"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</row>
    <row r="474" spans="3:31" x14ac:dyDescent="0.25"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</row>
    <row r="475" spans="3:31" x14ac:dyDescent="0.25"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</row>
    <row r="476" spans="3:31" x14ac:dyDescent="0.25"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</row>
    <row r="477" spans="3:31" x14ac:dyDescent="0.25"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</row>
    <row r="478" spans="3:31" x14ac:dyDescent="0.25"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</row>
    <row r="479" spans="3:31" x14ac:dyDescent="0.25"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</row>
    <row r="480" spans="3:31" x14ac:dyDescent="0.25"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</row>
    <row r="481" spans="3:31" x14ac:dyDescent="0.25"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</row>
    <row r="482" spans="3:31" x14ac:dyDescent="0.25"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</row>
    <row r="483" spans="3:31" x14ac:dyDescent="0.25"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</row>
    <row r="484" spans="3:31" x14ac:dyDescent="0.25"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</row>
    <row r="485" spans="3:31" x14ac:dyDescent="0.25"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</row>
    <row r="486" spans="3:31" x14ac:dyDescent="0.25"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</row>
    <row r="487" spans="3:31" x14ac:dyDescent="0.25"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</row>
    <row r="488" spans="3:31" x14ac:dyDescent="0.25"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</row>
    <row r="489" spans="3:31" x14ac:dyDescent="0.25"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</row>
    <row r="490" spans="3:31" x14ac:dyDescent="0.25"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</row>
    <row r="491" spans="3:31" x14ac:dyDescent="0.25"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</row>
    <row r="492" spans="3:31" x14ac:dyDescent="0.25"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</row>
    <row r="493" spans="3:31" x14ac:dyDescent="0.25"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</row>
    <row r="494" spans="3:31" x14ac:dyDescent="0.25"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</row>
    <row r="495" spans="3:31" x14ac:dyDescent="0.25"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</row>
    <row r="496" spans="3:31" x14ac:dyDescent="0.25"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</row>
    <row r="497" spans="3:31" x14ac:dyDescent="0.25"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</row>
    <row r="498" spans="3:31" x14ac:dyDescent="0.25"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</row>
    <row r="499" spans="3:31" x14ac:dyDescent="0.25"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</row>
    <row r="500" spans="3:31" x14ac:dyDescent="0.25"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</row>
    <row r="501" spans="3:31" x14ac:dyDescent="0.25"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</row>
    <row r="502" spans="3:31" x14ac:dyDescent="0.25"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</row>
    <row r="503" spans="3:31" x14ac:dyDescent="0.25"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</row>
    <row r="504" spans="3:31" x14ac:dyDescent="0.25"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</row>
    <row r="505" spans="3:31" x14ac:dyDescent="0.25"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</row>
    <row r="506" spans="3:31" x14ac:dyDescent="0.25"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</row>
    <row r="507" spans="3:31" x14ac:dyDescent="0.25"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</row>
    <row r="508" spans="3:31" x14ac:dyDescent="0.25"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</row>
    <row r="509" spans="3:31" x14ac:dyDescent="0.25"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</row>
    <row r="510" spans="3:31" x14ac:dyDescent="0.25"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</row>
    <row r="511" spans="3:31" x14ac:dyDescent="0.25"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</row>
    <row r="512" spans="3:31" x14ac:dyDescent="0.25"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</row>
    <row r="513" spans="3:31" x14ac:dyDescent="0.25"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</row>
    <row r="514" spans="3:31" x14ac:dyDescent="0.25"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</row>
    <row r="515" spans="3:31" x14ac:dyDescent="0.25"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</row>
    <row r="516" spans="3:31" x14ac:dyDescent="0.25"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</row>
    <row r="517" spans="3:31" x14ac:dyDescent="0.25"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</row>
    <row r="518" spans="3:31" x14ac:dyDescent="0.25"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</row>
    <row r="519" spans="3:31" x14ac:dyDescent="0.25"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</row>
    <row r="520" spans="3:31" x14ac:dyDescent="0.25"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</row>
    <row r="521" spans="3:31" x14ac:dyDescent="0.25"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</row>
    <row r="522" spans="3:31" x14ac:dyDescent="0.25"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</row>
    <row r="523" spans="3:31" x14ac:dyDescent="0.25"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</row>
    <row r="524" spans="3:31" x14ac:dyDescent="0.25"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</row>
    <row r="525" spans="3:31" x14ac:dyDescent="0.25"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</row>
    <row r="526" spans="3:31" x14ac:dyDescent="0.25"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</row>
    <row r="527" spans="3:31" x14ac:dyDescent="0.25"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</row>
    <row r="528" spans="3:31" x14ac:dyDescent="0.25"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</row>
    <row r="529" spans="3:31" x14ac:dyDescent="0.25"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</row>
    <row r="530" spans="3:31" x14ac:dyDescent="0.25"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</row>
    <row r="531" spans="3:31" x14ac:dyDescent="0.25"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</row>
    <row r="532" spans="3:31" x14ac:dyDescent="0.25"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</row>
    <row r="533" spans="3:31" x14ac:dyDescent="0.25"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</row>
    <row r="534" spans="3:31" x14ac:dyDescent="0.25"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</row>
    <row r="535" spans="3:31" x14ac:dyDescent="0.25"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</row>
    <row r="536" spans="3:31" x14ac:dyDescent="0.25"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</row>
    <row r="537" spans="3:31" x14ac:dyDescent="0.25"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</row>
    <row r="538" spans="3:31" x14ac:dyDescent="0.25"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</row>
    <row r="539" spans="3:31" x14ac:dyDescent="0.25"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</row>
    <row r="540" spans="3:31" x14ac:dyDescent="0.25"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</row>
    <row r="541" spans="3:31" x14ac:dyDescent="0.25"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</row>
    <row r="542" spans="3:31" x14ac:dyDescent="0.25"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</row>
    <row r="543" spans="3:31" x14ac:dyDescent="0.25"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</row>
    <row r="544" spans="3:31" x14ac:dyDescent="0.25"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</row>
    <row r="545" spans="3:31" x14ac:dyDescent="0.25"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</row>
    <row r="546" spans="3:31" x14ac:dyDescent="0.25"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</row>
    <row r="547" spans="3:31" x14ac:dyDescent="0.25"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</row>
    <row r="548" spans="3:31" x14ac:dyDescent="0.25"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</row>
    <row r="549" spans="3:31" x14ac:dyDescent="0.25"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</row>
    <row r="550" spans="3:31" x14ac:dyDescent="0.25"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</row>
    <row r="551" spans="3:31" x14ac:dyDescent="0.25"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</row>
    <row r="552" spans="3:31" x14ac:dyDescent="0.25"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</row>
    <row r="553" spans="3:31" x14ac:dyDescent="0.25"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</row>
    <row r="554" spans="3:31" x14ac:dyDescent="0.25"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</row>
    <row r="555" spans="3:31" x14ac:dyDescent="0.25"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</row>
    <row r="556" spans="3:31" x14ac:dyDescent="0.25"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</row>
    <row r="557" spans="3:31" x14ac:dyDescent="0.25"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</row>
    <row r="558" spans="3:31" x14ac:dyDescent="0.25"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</row>
    <row r="559" spans="3:31" x14ac:dyDescent="0.25"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</row>
    <row r="560" spans="3:31" x14ac:dyDescent="0.25"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</row>
    <row r="561" spans="3:31" x14ac:dyDescent="0.25"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</row>
    <row r="562" spans="3:31" x14ac:dyDescent="0.25"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</row>
    <row r="563" spans="3:31" x14ac:dyDescent="0.25"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</row>
    <row r="564" spans="3:31" x14ac:dyDescent="0.25"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</row>
    <row r="565" spans="3:31" x14ac:dyDescent="0.25"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</row>
    <row r="566" spans="3:31" x14ac:dyDescent="0.25"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</row>
    <row r="567" spans="3:31" x14ac:dyDescent="0.25"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</row>
    <row r="568" spans="3:31" x14ac:dyDescent="0.25"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</row>
    <row r="569" spans="3:31" x14ac:dyDescent="0.25"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</row>
    <row r="570" spans="3:31" x14ac:dyDescent="0.25"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</row>
    <row r="571" spans="3:31" x14ac:dyDescent="0.25"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</row>
    <row r="572" spans="3:31" x14ac:dyDescent="0.25"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</row>
    <row r="573" spans="3:31" x14ac:dyDescent="0.25"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</row>
    <row r="574" spans="3:31" x14ac:dyDescent="0.25"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</row>
    <row r="575" spans="3:31" x14ac:dyDescent="0.25"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</row>
    <row r="576" spans="3:31" x14ac:dyDescent="0.25"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</row>
    <row r="577" spans="3:31" x14ac:dyDescent="0.25"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</row>
    <row r="578" spans="3:31" x14ac:dyDescent="0.25"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</row>
    <row r="579" spans="3:31" x14ac:dyDescent="0.25"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</row>
    <row r="580" spans="3:31" x14ac:dyDescent="0.25"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</row>
    <row r="581" spans="3:31" x14ac:dyDescent="0.25"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</row>
    <row r="582" spans="3:31" x14ac:dyDescent="0.25"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</row>
    <row r="583" spans="3:31" x14ac:dyDescent="0.25"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</row>
    <row r="584" spans="3:31" x14ac:dyDescent="0.25"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</row>
    <row r="585" spans="3:31" x14ac:dyDescent="0.25"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</row>
    <row r="586" spans="3:31" x14ac:dyDescent="0.25"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</row>
    <row r="587" spans="3:31" x14ac:dyDescent="0.25"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</row>
    <row r="588" spans="3:31" x14ac:dyDescent="0.25"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</row>
    <row r="589" spans="3:31" x14ac:dyDescent="0.25"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</row>
    <row r="590" spans="3:31" x14ac:dyDescent="0.25"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</row>
    <row r="591" spans="3:31" x14ac:dyDescent="0.25"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</row>
    <row r="592" spans="3:31" x14ac:dyDescent="0.25"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</row>
    <row r="593" spans="3:31" x14ac:dyDescent="0.25"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</row>
    <row r="594" spans="3:31" x14ac:dyDescent="0.25"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</row>
    <row r="595" spans="3:31" x14ac:dyDescent="0.25"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</row>
    <row r="596" spans="3:31" x14ac:dyDescent="0.25"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</row>
    <row r="597" spans="3:31" x14ac:dyDescent="0.25"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</row>
    <row r="598" spans="3:31" x14ac:dyDescent="0.25"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</row>
    <row r="599" spans="3:31" x14ac:dyDescent="0.25"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</row>
    <row r="600" spans="3:31" x14ac:dyDescent="0.25"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</row>
    <row r="601" spans="3:31" x14ac:dyDescent="0.25"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</row>
    <row r="602" spans="3:31" x14ac:dyDescent="0.25"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</row>
    <row r="603" spans="3:31" x14ac:dyDescent="0.25"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</row>
    <row r="604" spans="3:31" x14ac:dyDescent="0.25"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</row>
    <row r="605" spans="3:31" x14ac:dyDescent="0.25"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</row>
    <row r="606" spans="3:31" x14ac:dyDescent="0.25"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</row>
    <row r="607" spans="3:31" x14ac:dyDescent="0.25"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</row>
    <row r="608" spans="3:31" x14ac:dyDescent="0.25"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</row>
    <row r="609" spans="3:31" x14ac:dyDescent="0.25"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</row>
    <row r="610" spans="3:31" x14ac:dyDescent="0.25"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</row>
    <row r="611" spans="3:31" x14ac:dyDescent="0.25"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</row>
    <row r="612" spans="3:31" x14ac:dyDescent="0.25"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</row>
    <row r="613" spans="3:31" x14ac:dyDescent="0.25"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</row>
    <row r="614" spans="3:31" x14ac:dyDescent="0.25"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</row>
    <row r="615" spans="3:31" x14ac:dyDescent="0.25"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</row>
    <row r="616" spans="3:31" x14ac:dyDescent="0.25"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</row>
    <row r="617" spans="3:31" x14ac:dyDescent="0.25"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</row>
    <row r="618" spans="3:31" x14ac:dyDescent="0.25"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</row>
    <row r="619" spans="3:31" x14ac:dyDescent="0.25"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</row>
    <row r="620" spans="3:31" x14ac:dyDescent="0.25"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</row>
    <row r="621" spans="3:31" x14ac:dyDescent="0.25"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</row>
    <row r="622" spans="3:31" x14ac:dyDescent="0.25"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</row>
    <row r="623" spans="3:31" x14ac:dyDescent="0.25"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</row>
    <row r="624" spans="3:31" x14ac:dyDescent="0.25"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</row>
    <row r="625" spans="3:31" x14ac:dyDescent="0.25"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</row>
    <row r="626" spans="3:31" x14ac:dyDescent="0.25"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</row>
    <row r="627" spans="3:31" x14ac:dyDescent="0.25"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</row>
    <row r="628" spans="3:31" x14ac:dyDescent="0.25"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</row>
    <row r="629" spans="3:31" x14ac:dyDescent="0.25"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</row>
    <row r="630" spans="3:31" x14ac:dyDescent="0.25"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</row>
    <row r="631" spans="3:31" x14ac:dyDescent="0.25"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</row>
    <row r="632" spans="3:31" x14ac:dyDescent="0.25"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</row>
    <row r="633" spans="3:31" x14ac:dyDescent="0.25"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</row>
    <row r="634" spans="3:31" x14ac:dyDescent="0.25"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</row>
    <row r="635" spans="3:31" x14ac:dyDescent="0.25"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</row>
    <row r="636" spans="3:31" x14ac:dyDescent="0.25"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</row>
    <row r="637" spans="3:31" x14ac:dyDescent="0.25"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</row>
    <row r="638" spans="3:31" x14ac:dyDescent="0.25"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</row>
    <row r="639" spans="3:31" x14ac:dyDescent="0.25"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</row>
    <row r="640" spans="3:31" x14ac:dyDescent="0.25"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</row>
    <row r="641" spans="3:31" x14ac:dyDescent="0.25"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</row>
    <row r="642" spans="3:31" x14ac:dyDescent="0.25"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</row>
    <row r="643" spans="3:31" x14ac:dyDescent="0.25"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</row>
    <row r="644" spans="3:31" x14ac:dyDescent="0.25"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</row>
    <row r="645" spans="3:31" x14ac:dyDescent="0.25"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</row>
    <row r="646" spans="3:31" x14ac:dyDescent="0.25"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</row>
    <row r="647" spans="3:31" x14ac:dyDescent="0.25"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</row>
    <row r="648" spans="3:31" x14ac:dyDescent="0.25"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</row>
    <row r="649" spans="3:31" x14ac:dyDescent="0.25"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</row>
    <row r="650" spans="3:31" x14ac:dyDescent="0.25"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</row>
    <row r="651" spans="3:31" x14ac:dyDescent="0.25"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</row>
    <row r="652" spans="3:31" x14ac:dyDescent="0.25"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</row>
    <row r="653" spans="3:31" x14ac:dyDescent="0.25"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</row>
    <row r="654" spans="3:31" x14ac:dyDescent="0.25"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</row>
    <row r="655" spans="3:31" x14ac:dyDescent="0.25"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</row>
    <row r="656" spans="3:31" x14ac:dyDescent="0.25"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</row>
    <row r="657" spans="3:31" x14ac:dyDescent="0.25"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</row>
    <row r="658" spans="3:31" x14ac:dyDescent="0.25"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</row>
    <row r="659" spans="3:31" x14ac:dyDescent="0.25"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</row>
    <row r="660" spans="3:31" x14ac:dyDescent="0.25"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</row>
    <row r="661" spans="3:31" x14ac:dyDescent="0.25"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</row>
    <row r="662" spans="3:31" x14ac:dyDescent="0.25"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</row>
    <row r="663" spans="3:31" x14ac:dyDescent="0.25"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</row>
    <row r="664" spans="3:31" x14ac:dyDescent="0.25"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</row>
    <row r="665" spans="3:31" x14ac:dyDescent="0.25"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</row>
    <row r="666" spans="3:31" x14ac:dyDescent="0.25"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</row>
    <row r="667" spans="3:31" x14ac:dyDescent="0.25"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</row>
    <row r="668" spans="3:31" x14ac:dyDescent="0.25"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</row>
    <row r="669" spans="3:31" x14ac:dyDescent="0.25"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</row>
    <row r="670" spans="3:31" x14ac:dyDescent="0.25"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</row>
    <row r="671" spans="3:31" x14ac:dyDescent="0.25"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</row>
    <row r="672" spans="3:31" x14ac:dyDescent="0.25"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</row>
    <row r="673" spans="3:31" x14ac:dyDescent="0.25"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</row>
    <row r="674" spans="3:31" x14ac:dyDescent="0.25"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</row>
    <row r="675" spans="3:31" x14ac:dyDescent="0.25"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</row>
    <row r="676" spans="3:31" x14ac:dyDescent="0.25"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</row>
    <row r="677" spans="3:31" x14ac:dyDescent="0.25"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</row>
    <row r="678" spans="3:31" x14ac:dyDescent="0.25"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</row>
    <row r="679" spans="3:31" x14ac:dyDescent="0.25"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</row>
    <row r="680" spans="3:31" x14ac:dyDescent="0.25"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</row>
    <row r="681" spans="3:31" x14ac:dyDescent="0.25"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</row>
    <row r="682" spans="3:31" x14ac:dyDescent="0.25"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</row>
    <row r="683" spans="3:31" x14ac:dyDescent="0.25"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</row>
    <row r="684" spans="3:31" x14ac:dyDescent="0.25"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</row>
    <row r="685" spans="3:31" x14ac:dyDescent="0.25"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</row>
    <row r="686" spans="3:31" x14ac:dyDescent="0.25"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</row>
    <row r="687" spans="3:31" x14ac:dyDescent="0.25"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</row>
    <row r="688" spans="3:31" x14ac:dyDescent="0.25"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</row>
    <row r="689" spans="3:31" x14ac:dyDescent="0.25"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</row>
    <row r="690" spans="3:31" x14ac:dyDescent="0.25"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</row>
    <row r="691" spans="3:31" x14ac:dyDescent="0.25"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</row>
    <row r="692" spans="3:31" x14ac:dyDescent="0.25"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</row>
    <row r="693" spans="3:31" x14ac:dyDescent="0.25"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</row>
    <row r="694" spans="3:31" x14ac:dyDescent="0.25"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</row>
    <row r="695" spans="3:31" x14ac:dyDescent="0.25"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</row>
    <row r="696" spans="3:31" x14ac:dyDescent="0.25"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</row>
    <row r="697" spans="3:31" x14ac:dyDescent="0.25"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</row>
    <row r="698" spans="3:31" x14ac:dyDescent="0.25"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</row>
    <row r="699" spans="3:31" x14ac:dyDescent="0.25"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</row>
    <row r="700" spans="3:31" x14ac:dyDescent="0.25"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</row>
    <row r="701" spans="3:31" x14ac:dyDescent="0.25"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</row>
    <row r="702" spans="3:31" x14ac:dyDescent="0.25"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</row>
    <row r="703" spans="3:31" x14ac:dyDescent="0.25"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</row>
    <row r="704" spans="3:31" x14ac:dyDescent="0.25"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</row>
    <row r="705" spans="3:31" x14ac:dyDescent="0.25"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</row>
    <row r="706" spans="3:31" x14ac:dyDescent="0.25"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</row>
    <row r="707" spans="3:31" x14ac:dyDescent="0.25"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</row>
    <row r="708" spans="3:31" x14ac:dyDescent="0.25"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</row>
    <row r="709" spans="3:31" x14ac:dyDescent="0.25"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</row>
    <row r="710" spans="3:31" x14ac:dyDescent="0.25"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  <c r="AB710" s="137"/>
      <c r="AC710" s="137"/>
      <c r="AD710" s="137"/>
      <c r="AE710" s="137"/>
    </row>
    <row r="711" spans="3:31" x14ac:dyDescent="0.25"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</row>
    <row r="712" spans="3:31" x14ac:dyDescent="0.25"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</row>
    <row r="713" spans="3:31" x14ac:dyDescent="0.25"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</row>
    <row r="714" spans="3:31" x14ac:dyDescent="0.25"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</row>
    <row r="715" spans="3:31" x14ac:dyDescent="0.25"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</row>
    <row r="716" spans="3:31" x14ac:dyDescent="0.25"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</row>
    <row r="717" spans="3:31" x14ac:dyDescent="0.25"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</row>
    <row r="718" spans="3:31" x14ac:dyDescent="0.25"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</row>
    <row r="719" spans="3:31" x14ac:dyDescent="0.25"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</row>
    <row r="720" spans="3:31" x14ac:dyDescent="0.25"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</row>
    <row r="721" spans="3:31" x14ac:dyDescent="0.25"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</row>
    <row r="722" spans="3:31" x14ac:dyDescent="0.25"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</row>
    <row r="723" spans="3:31" x14ac:dyDescent="0.25"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</row>
    <row r="724" spans="3:31" x14ac:dyDescent="0.25"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</row>
    <row r="725" spans="3:31" x14ac:dyDescent="0.25"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</row>
    <row r="726" spans="3:31" x14ac:dyDescent="0.25"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</row>
    <row r="727" spans="3:31" x14ac:dyDescent="0.25"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</row>
    <row r="728" spans="3:31" x14ac:dyDescent="0.25"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</row>
    <row r="729" spans="3:31" x14ac:dyDescent="0.25"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</row>
    <row r="730" spans="3:31" x14ac:dyDescent="0.25"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</row>
    <row r="731" spans="3:31" x14ac:dyDescent="0.25"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</row>
    <row r="732" spans="3:31" x14ac:dyDescent="0.25"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</row>
    <row r="733" spans="3:31" x14ac:dyDescent="0.25"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</row>
    <row r="734" spans="3:31" x14ac:dyDescent="0.25"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</row>
    <row r="735" spans="3:31" x14ac:dyDescent="0.25"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</row>
    <row r="736" spans="3:31" x14ac:dyDescent="0.25"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  <c r="AA736" s="137"/>
      <c r="AB736" s="137"/>
      <c r="AC736" s="137"/>
      <c r="AD736" s="137"/>
      <c r="AE736" s="137"/>
    </row>
    <row r="737" spans="3:31" x14ac:dyDescent="0.25"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</row>
    <row r="738" spans="3:31" x14ac:dyDescent="0.25"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</row>
    <row r="739" spans="3:31" x14ac:dyDescent="0.25"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</row>
    <row r="740" spans="3:31" x14ac:dyDescent="0.25"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</row>
    <row r="741" spans="3:31" x14ac:dyDescent="0.25"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</row>
    <row r="742" spans="3:31" x14ac:dyDescent="0.25"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</row>
    <row r="743" spans="3:31" x14ac:dyDescent="0.25"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</row>
    <row r="744" spans="3:31" x14ac:dyDescent="0.25"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</row>
    <row r="745" spans="3:31" x14ac:dyDescent="0.25"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</row>
    <row r="746" spans="3:31" x14ac:dyDescent="0.25"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</row>
    <row r="747" spans="3:31" x14ac:dyDescent="0.25"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</row>
    <row r="748" spans="3:31" x14ac:dyDescent="0.25"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</row>
    <row r="749" spans="3:31" x14ac:dyDescent="0.25"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</row>
    <row r="750" spans="3:31" x14ac:dyDescent="0.25"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</row>
    <row r="751" spans="3:31" x14ac:dyDescent="0.25"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</row>
    <row r="752" spans="3:31" x14ac:dyDescent="0.25"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</row>
    <row r="753" spans="3:31" x14ac:dyDescent="0.25"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</row>
    <row r="754" spans="3:31" x14ac:dyDescent="0.25"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</row>
    <row r="755" spans="3:31" x14ac:dyDescent="0.25"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</row>
    <row r="756" spans="3:31" x14ac:dyDescent="0.25"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</row>
    <row r="757" spans="3:31" x14ac:dyDescent="0.25"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</row>
    <row r="758" spans="3:31" x14ac:dyDescent="0.25"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</row>
    <row r="759" spans="3:31" x14ac:dyDescent="0.25"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</row>
    <row r="760" spans="3:31" x14ac:dyDescent="0.25"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</row>
    <row r="761" spans="3:31" x14ac:dyDescent="0.25"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</row>
    <row r="762" spans="3:31" x14ac:dyDescent="0.25"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</row>
    <row r="763" spans="3:31" x14ac:dyDescent="0.25"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</row>
    <row r="764" spans="3:31" x14ac:dyDescent="0.25"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</row>
    <row r="765" spans="3:31" x14ac:dyDescent="0.25"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</row>
    <row r="766" spans="3:31" x14ac:dyDescent="0.25"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</row>
    <row r="767" spans="3:31" x14ac:dyDescent="0.25"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</row>
    <row r="768" spans="3:31" x14ac:dyDescent="0.25"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</row>
    <row r="769" spans="3:31" x14ac:dyDescent="0.25"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</row>
    <row r="770" spans="3:31" x14ac:dyDescent="0.25"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</row>
    <row r="771" spans="3:31" x14ac:dyDescent="0.25"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</row>
    <row r="772" spans="3:31" x14ac:dyDescent="0.25"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</row>
    <row r="773" spans="3:31" x14ac:dyDescent="0.25"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</row>
    <row r="774" spans="3:31" x14ac:dyDescent="0.25"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</row>
    <row r="775" spans="3:31" x14ac:dyDescent="0.25"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</row>
    <row r="776" spans="3:31" x14ac:dyDescent="0.25"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</row>
    <row r="777" spans="3:31" x14ac:dyDescent="0.25"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</row>
    <row r="778" spans="3:31" x14ac:dyDescent="0.25"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</row>
    <row r="779" spans="3:31" x14ac:dyDescent="0.25"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</row>
    <row r="780" spans="3:31" x14ac:dyDescent="0.25"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</row>
    <row r="781" spans="3:31" x14ac:dyDescent="0.25"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</row>
    <row r="782" spans="3:31" x14ac:dyDescent="0.25"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</row>
    <row r="783" spans="3:31" x14ac:dyDescent="0.25"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</row>
    <row r="784" spans="3:31" x14ac:dyDescent="0.25"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</row>
    <row r="785" spans="3:31" x14ac:dyDescent="0.25"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</row>
    <row r="786" spans="3:31" x14ac:dyDescent="0.25"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</row>
    <row r="787" spans="3:31" x14ac:dyDescent="0.25"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</row>
    <row r="788" spans="3:31" x14ac:dyDescent="0.25"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</row>
    <row r="789" spans="3:31" x14ac:dyDescent="0.25"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</row>
    <row r="790" spans="3:31" x14ac:dyDescent="0.25"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</row>
    <row r="791" spans="3:31" x14ac:dyDescent="0.25"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</row>
    <row r="792" spans="3:31" x14ac:dyDescent="0.25"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</row>
    <row r="793" spans="3:31" x14ac:dyDescent="0.25"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</row>
    <row r="794" spans="3:31" x14ac:dyDescent="0.25"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</row>
    <row r="795" spans="3:31" x14ac:dyDescent="0.25"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</row>
    <row r="796" spans="3:31" x14ac:dyDescent="0.25"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</row>
    <row r="797" spans="3:31" x14ac:dyDescent="0.25"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</row>
    <row r="798" spans="3:31" x14ac:dyDescent="0.25"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</row>
    <row r="799" spans="3:31" x14ac:dyDescent="0.25"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</row>
    <row r="800" spans="3:31" x14ac:dyDescent="0.25"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</row>
    <row r="801" spans="3:31" x14ac:dyDescent="0.25"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</row>
    <row r="802" spans="3:31" x14ac:dyDescent="0.25"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  <c r="AB802" s="137"/>
      <c r="AC802" s="137"/>
      <c r="AD802" s="137"/>
      <c r="AE802" s="137"/>
    </row>
    <row r="803" spans="3:31" x14ac:dyDescent="0.25"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</row>
    <row r="804" spans="3:31" x14ac:dyDescent="0.25"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</row>
    <row r="805" spans="3:31" x14ac:dyDescent="0.25"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</row>
    <row r="806" spans="3:31" x14ac:dyDescent="0.25"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</row>
    <row r="807" spans="3:31" x14ac:dyDescent="0.25"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</row>
    <row r="808" spans="3:31" x14ac:dyDescent="0.25"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</row>
    <row r="809" spans="3:31" x14ac:dyDescent="0.25"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</row>
    <row r="810" spans="3:31" x14ac:dyDescent="0.25"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</row>
    <row r="811" spans="3:31" x14ac:dyDescent="0.25"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</row>
    <row r="812" spans="3:31" x14ac:dyDescent="0.25"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</row>
    <row r="813" spans="3:31" x14ac:dyDescent="0.25"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</row>
    <row r="814" spans="3:31" x14ac:dyDescent="0.25"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</row>
    <row r="815" spans="3:31" x14ac:dyDescent="0.25"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</row>
    <row r="816" spans="3:31" x14ac:dyDescent="0.25"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</row>
    <row r="817" spans="3:31" x14ac:dyDescent="0.25"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</row>
    <row r="818" spans="3:31" x14ac:dyDescent="0.25"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  <c r="AB818" s="137"/>
      <c r="AC818" s="137"/>
      <c r="AD818" s="137"/>
      <c r="AE818" s="137"/>
    </row>
    <row r="819" spans="3:31" x14ac:dyDescent="0.25"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</row>
    <row r="820" spans="3:31" x14ac:dyDescent="0.25"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</row>
    <row r="821" spans="3:31" x14ac:dyDescent="0.25"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</row>
    <row r="822" spans="3:31" x14ac:dyDescent="0.25"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</row>
    <row r="823" spans="3:31" x14ac:dyDescent="0.25"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</row>
    <row r="824" spans="3:31" x14ac:dyDescent="0.25"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</row>
    <row r="825" spans="3:31" x14ac:dyDescent="0.25"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</row>
    <row r="826" spans="3:31" x14ac:dyDescent="0.25"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</row>
    <row r="827" spans="3:31" x14ac:dyDescent="0.25"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</row>
    <row r="828" spans="3:31" x14ac:dyDescent="0.25"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</row>
    <row r="829" spans="3:31" x14ac:dyDescent="0.25"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</row>
    <row r="830" spans="3:31" x14ac:dyDescent="0.25"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</row>
    <row r="831" spans="3:31" x14ac:dyDescent="0.25"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</row>
    <row r="832" spans="3:31" x14ac:dyDescent="0.25"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</row>
    <row r="833" spans="3:31" x14ac:dyDescent="0.25"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</row>
    <row r="834" spans="3:31" x14ac:dyDescent="0.25"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</row>
    <row r="835" spans="3:31" x14ac:dyDescent="0.25"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</row>
    <row r="836" spans="3:31" x14ac:dyDescent="0.25"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</row>
    <row r="837" spans="3:31" x14ac:dyDescent="0.25"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</row>
    <row r="838" spans="3:31" x14ac:dyDescent="0.25"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</row>
    <row r="839" spans="3:31" x14ac:dyDescent="0.25"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</row>
    <row r="840" spans="3:31" x14ac:dyDescent="0.25"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</row>
    <row r="841" spans="3:31" x14ac:dyDescent="0.25"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</row>
    <row r="842" spans="3:31" x14ac:dyDescent="0.25"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</row>
    <row r="843" spans="3:31" x14ac:dyDescent="0.25"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</row>
    <row r="844" spans="3:31" x14ac:dyDescent="0.25"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</row>
    <row r="845" spans="3:31" x14ac:dyDescent="0.25"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</row>
    <row r="846" spans="3:31" x14ac:dyDescent="0.25"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</row>
    <row r="847" spans="3:31" x14ac:dyDescent="0.25"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</row>
    <row r="848" spans="3:31" x14ac:dyDescent="0.25"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</row>
    <row r="849" spans="3:31" x14ac:dyDescent="0.25"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</row>
    <row r="850" spans="3:31" x14ac:dyDescent="0.25"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</row>
    <row r="851" spans="3:31" x14ac:dyDescent="0.25"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</row>
    <row r="852" spans="3:31" x14ac:dyDescent="0.25"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</row>
    <row r="853" spans="3:31" x14ac:dyDescent="0.25"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</row>
    <row r="854" spans="3:31" x14ac:dyDescent="0.25"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</row>
    <row r="855" spans="3:31" x14ac:dyDescent="0.25"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</row>
    <row r="856" spans="3:31" x14ac:dyDescent="0.25"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</row>
    <row r="857" spans="3:31" x14ac:dyDescent="0.25"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</row>
    <row r="858" spans="3:31" x14ac:dyDescent="0.25"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</row>
    <row r="859" spans="3:31" x14ac:dyDescent="0.25"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</row>
    <row r="860" spans="3:31" x14ac:dyDescent="0.25"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</row>
    <row r="861" spans="3:31" x14ac:dyDescent="0.25"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</row>
    <row r="862" spans="3:31" x14ac:dyDescent="0.25"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</row>
    <row r="863" spans="3:31" x14ac:dyDescent="0.25"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</row>
    <row r="864" spans="3:31" x14ac:dyDescent="0.25"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</row>
    <row r="865" spans="3:31" x14ac:dyDescent="0.25"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</row>
    <row r="866" spans="3:31" x14ac:dyDescent="0.25"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</row>
    <row r="867" spans="3:31" x14ac:dyDescent="0.25"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</row>
    <row r="868" spans="3:31" x14ac:dyDescent="0.25"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</row>
    <row r="869" spans="3:31" x14ac:dyDescent="0.25"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</row>
    <row r="870" spans="3:31" x14ac:dyDescent="0.25"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</row>
  </sheetData>
  <mergeCells count="29">
    <mergeCell ref="B51:D51"/>
    <mergeCell ref="B7:B8"/>
    <mergeCell ref="C7:P8"/>
    <mergeCell ref="AO39:AO42"/>
    <mergeCell ref="AO47:AO50"/>
    <mergeCell ref="C44:P44"/>
    <mergeCell ref="AO44:AO45"/>
    <mergeCell ref="B45:B46"/>
    <mergeCell ref="E45:P45"/>
    <mergeCell ref="C19:P19"/>
    <mergeCell ref="C11:P11"/>
    <mergeCell ref="B37:B38"/>
    <mergeCell ref="E37:P37"/>
    <mergeCell ref="E28:P28"/>
    <mergeCell ref="AO11:AO12"/>
    <mergeCell ref="AO19:AO20"/>
    <mergeCell ref="A2:AO2"/>
    <mergeCell ref="B12:B13"/>
    <mergeCell ref="B20:B21"/>
    <mergeCell ref="C27:P27"/>
    <mergeCell ref="C36:P36"/>
    <mergeCell ref="E12:P12"/>
    <mergeCell ref="E20:P20"/>
    <mergeCell ref="C4:AO4"/>
    <mergeCell ref="AO14:AO17"/>
    <mergeCell ref="B28:B29"/>
    <mergeCell ref="AO27:AO28"/>
    <mergeCell ref="AO30:AO33"/>
    <mergeCell ref="AO22:AO25"/>
  </mergeCells>
  <phoneticPr fontId="30" type="noConversion"/>
  <printOptions horizontalCentered="1"/>
  <pageMargins left="0.15748031496062992" right="0.23622047244094491" top="0.51181102362204722" bottom="0.31496062992125984" header="0.31496062992125984" footer="0.31496062992125984"/>
  <pageSetup paperSize="9" scale="65" fitToHeight="4" orientation="landscape" r:id="rId1"/>
  <rowBreaks count="1" manualBreakCount="1">
    <brk id="35" max="5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3"/>
  <sheetViews>
    <sheetView topLeftCell="A31" zoomScale="115" zoomScaleNormal="70" zoomScaleSheetLayoutView="115" workbookViewId="0">
      <pane xSplit="4" topLeftCell="E1" activePane="topRight" state="frozen"/>
      <selection activeCell="A46" sqref="A46"/>
      <selection pane="topRight" activeCell="A7" sqref="A7:D12"/>
    </sheetView>
  </sheetViews>
  <sheetFormatPr baseColWidth="10" defaultColWidth="14.28515625" defaultRowHeight="12.75" x14ac:dyDescent="0.2"/>
  <cols>
    <col min="1" max="1" width="21.7109375" style="25" customWidth="1"/>
    <col min="2" max="2" width="29" style="140" customWidth="1"/>
    <col min="3" max="3" width="38.28515625" style="140" customWidth="1"/>
    <col min="4" max="4" width="12" style="140" bestFit="1" customWidth="1"/>
    <col min="5" max="5" width="41.7109375" style="140" customWidth="1"/>
    <col min="6" max="6" width="8.42578125" style="38" customWidth="1"/>
    <col min="7" max="7" width="14.28515625" style="39"/>
    <col min="8" max="16384" width="14.28515625" style="25"/>
  </cols>
  <sheetData>
    <row r="2" spans="1:7" ht="53.25" customHeight="1" x14ac:dyDescent="0.2">
      <c r="A2" s="497" t="s">
        <v>127</v>
      </c>
      <c r="B2" s="497"/>
      <c r="C2" s="497"/>
      <c r="D2" s="497"/>
      <c r="E2" s="498"/>
    </row>
    <row r="3" spans="1:7" s="36" customFormat="1" ht="20.25" customHeight="1" thickBot="1" x14ac:dyDescent="0.3">
      <c r="B3" s="142"/>
      <c r="C3" s="142"/>
      <c r="D3" s="142"/>
      <c r="E3" s="144"/>
      <c r="F3" s="37"/>
    </row>
    <row r="4" spans="1:7" ht="18.75" thickBot="1" x14ac:dyDescent="0.25">
      <c r="A4" s="496" t="s">
        <v>129</v>
      </c>
      <c r="B4" s="462" t="s">
        <v>111</v>
      </c>
      <c r="C4" s="462"/>
      <c r="D4" s="462"/>
      <c r="E4" s="463"/>
    </row>
    <row r="5" spans="1:7" s="26" customFormat="1" ht="18" customHeight="1" x14ac:dyDescent="0.2">
      <c r="A5" s="496"/>
      <c r="B5" s="464" t="s">
        <v>77</v>
      </c>
      <c r="C5" s="465"/>
      <c r="D5" s="466"/>
      <c r="E5" s="145" t="s">
        <v>75</v>
      </c>
      <c r="F5" s="46"/>
      <c r="G5" s="40"/>
    </row>
    <row r="6" spans="1:7" s="26" customFormat="1" ht="18" customHeight="1" thickBot="1" x14ac:dyDescent="0.25">
      <c r="A6" s="496"/>
      <c r="B6" s="467"/>
      <c r="C6" s="468"/>
      <c r="D6" s="469"/>
      <c r="E6" s="146" t="s">
        <v>76</v>
      </c>
      <c r="F6" s="52"/>
      <c r="G6" s="40"/>
    </row>
    <row r="7" spans="1:7" s="26" customFormat="1" ht="15" customHeight="1" x14ac:dyDescent="0.2">
      <c r="A7" s="386"/>
      <c r="B7" s="459"/>
      <c r="C7" s="460"/>
      <c r="D7" s="461"/>
      <c r="E7" s="345"/>
      <c r="F7" s="46"/>
      <c r="G7" s="40"/>
    </row>
    <row r="8" spans="1:7" ht="15" customHeight="1" x14ac:dyDescent="0.2">
      <c r="A8" s="387"/>
      <c r="B8" s="470"/>
      <c r="C8" s="471"/>
      <c r="D8" s="472"/>
      <c r="E8" s="345"/>
    </row>
    <row r="9" spans="1:7" ht="15" customHeight="1" x14ac:dyDescent="0.2">
      <c r="A9" s="387"/>
      <c r="B9" s="470"/>
      <c r="C9" s="471"/>
      <c r="D9" s="472"/>
      <c r="E9" s="345"/>
    </row>
    <row r="10" spans="1:7" ht="15" customHeight="1" x14ac:dyDescent="0.2">
      <c r="A10" s="387"/>
      <c r="B10" s="470"/>
      <c r="C10" s="471"/>
      <c r="D10" s="472"/>
      <c r="E10" s="345"/>
    </row>
    <row r="11" spans="1:7" ht="15" customHeight="1" thickBot="1" x14ac:dyDescent="0.25">
      <c r="A11" s="389"/>
      <c r="B11" s="473"/>
      <c r="C11" s="474"/>
      <c r="D11" s="475"/>
      <c r="E11" s="345"/>
    </row>
    <row r="12" spans="1:7" ht="15" customHeight="1" thickBot="1" x14ac:dyDescent="0.25">
      <c r="A12" s="483" t="s">
        <v>42</v>
      </c>
      <c r="B12" s="483"/>
      <c r="C12" s="483"/>
      <c r="D12" s="483"/>
      <c r="E12" s="388">
        <f>SUM(E7:E11)</f>
        <v>0</v>
      </c>
    </row>
    <row r="13" spans="1:7" x14ac:dyDescent="0.2">
      <c r="B13" s="147" t="s">
        <v>74</v>
      </c>
    </row>
    <row r="14" spans="1:7" ht="13.5" thickBot="1" x14ac:dyDescent="0.25"/>
    <row r="15" spans="1:7" s="34" customFormat="1" ht="18.75" thickBot="1" x14ac:dyDescent="0.3">
      <c r="A15" s="496" t="s">
        <v>129</v>
      </c>
      <c r="B15" s="462" t="s">
        <v>112</v>
      </c>
      <c r="C15" s="462"/>
      <c r="D15" s="462"/>
      <c r="E15" s="462"/>
      <c r="F15" s="47"/>
      <c r="G15" s="41"/>
    </row>
    <row r="16" spans="1:7" s="33" customFormat="1" ht="18" customHeight="1" x14ac:dyDescent="0.25">
      <c r="A16" s="496"/>
      <c r="B16" s="464" t="s">
        <v>77</v>
      </c>
      <c r="C16" s="465"/>
      <c r="D16" s="466"/>
      <c r="E16" s="145" t="s">
        <v>75</v>
      </c>
      <c r="F16" s="45"/>
      <c r="G16" s="35"/>
    </row>
    <row r="17" spans="1:7" s="32" customFormat="1" ht="18" customHeight="1" thickBot="1" x14ac:dyDescent="0.25">
      <c r="A17" s="496"/>
      <c r="B17" s="467"/>
      <c r="C17" s="468"/>
      <c r="D17" s="469"/>
      <c r="E17" s="146" t="s">
        <v>76</v>
      </c>
      <c r="F17" s="53"/>
      <c r="G17" s="42"/>
    </row>
    <row r="18" spans="1:7" s="31" customFormat="1" ht="15" customHeight="1" x14ac:dyDescent="0.2">
      <c r="A18" s="386"/>
      <c r="B18" s="459"/>
      <c r="C18" s="460"/>
      <c r="D18" s="461"/>
      <c r="E18" s="345"/>
      <c r="F18" s="48"/>
      <c r="G18" s="43"/>
    </row>
    <row r="19" spans="1:7" s="31" customFormat="1" ht="15" customHeight="1" x14ac:dyDescent="0.2">
      <c r="A19" s="387"/>
      <c r="B19" s="470"/>
      <c r="C19" s="471"/>
      <c r="D19" s="472"/>
      <c r="E19" s="345"/>
      <c r="F19" s="48"/>
      <c r="G19" s="43"/>
    </row>
    <row r="20" spans="1:7" s="31" customFormat="1" ht="15" customHeight="1" x14ac:dyDescent="0.2">
      <c r="A20" s="387"/>
      <c r="B20" s="470"/>
      <c r="C20" s="471"/>
      <c r="D20" s="472"/>
      <c r="E20" s="345"/>
      <c r="F20" s="48"/>
      <c r="G20" s="43"/>
    </row>
    <row r="21" spans="1:7" s="31" customFormat="1" ht="15" customHeight="1" x14ac:dyDescent="0.2">
      <c r="A21" s="387"/>
      <c r="B21" s="470"/>
      <c r="C21" s="471"/>
      <c r="D21" s="472"/>
      <c r="E21" s="345"/>
      <c r="F21" s="48"/>
      <c r="G21" s="43"/>
    </row>
    <row r="22" spans="1:7" s="31" customFormat="1" ht="15" customHeight="1" thickBot="1" x14ac:dyDescent="0.25">
      <c r="A22" s="389"/>
      <c r="B22" s="473"/>
      <c r="C22" s="474"/>
      <c r="D22" s="475"/>
      <c r="E22" s="345"/>
      <c r="F22" s="48"/>
      <c r="G22" s="43"/>
    </row>
    <row r="23" spans="1:7" s="30" customFormat="1" ht="15" customHeight="1" thickBot="1" x14ac:dyDescent="0.25">
      <c r="A23" s="483" t="s">
        <v>42</v>
      </c>
      <c r="B23" s="483"/>
      <c r="C23" s="483"/>
      <c r="D23" s="483"/>
      <c r="E23" s="346">
        <f>SUM(E18:E22)</f>
        <v>0</v>
      </c>
      <c r="F23" s="49"/>
      <c r="G23" s="44"/>
    </row>
    <row r="24" spans="1:7" s="30" customFormat="1" ht="12" x14ac:dyDescent="0.2">
      <c r="B24" s="147" t="s">
        <v>74</v>
      </c>
      <c r="C24" s="149"/>
      <c r="D24" s="149"/>
      <c r="E24" s="152"/>
      <c r="F24" s="49"/>
      <c r="G24" s="44"/>
    </row>
    <row r="25" spans="1:7" ht="13.5" thickBot="1" x14ac:dyDescent="0.25"/>
    <row r="26" spans="1:7" ht="18.75" thickBot="1" x14ac:dyDescent="0.25">
      <c r="A26" s="496" t="s">
        <v>129</v>
      </c>
      <c r="B26" s="462" t="s">
        <v>113</v>
      </c>
      <c r="C26" s="462"/>
      <c r="D26" s="462"/>
      <c r="E26" s="462"/>
    </row>
    <row r="27" spans="1:7" s="26" customFormat="1" ht="18" customHeight="1" x14ac:dyDescent="0.2">
      <c r="A27" s="496"/>
      <c r="B27" s="464" t="s">
        <v>77</v>
      </c>
      <c r="C27" s="465"/>
      <c r="D27" s="466"/>
      <c r="E27" s="145" t="s">
        <v>75</v>
      </c>
      <c r="F27" s="46"/>
      <c r="G27" s="40"/>
    </row>
    <row r="28" spans="1:7" s="26" customFormat="1" ht="18" customHeight="1" thickBot="1" x14ac:dyDescent="0.25">
      <c r="A28" s="496"/>
      <c r="B28" s="467"/>
      <c r="C28" s="468"/>
      <c r="D28" s="469"/>
      <c r="E28" s="146" t="s">
        <v>76</v>
      </c>
      <c r="F28" s="46"/>
      <c r="G28" s="40"/>
    </row>
    <row r="29" spans="1:7" ht="15" customHeight="1" x14ac:dyDescent="0.2">
      <c r="A29" s="386"/>
      <c r="B29" s="459"/>
      <c r="C29" s="460"/>
      <c r="D29" s="461"/>
      <c r="E29" s="345"/>
      <c r="F29" s="27"/>
    </row>
    <row r="30" spans="1:7" ht="15" customHeight="1" x14ac:dyDescent="0.2">
      <c r="A30" s="387"/>
      <c r="B30" s="470"/>
      <c r="C30" s="471"/>
      <c r="D30" s="472"/>
      <c r="E30" s="345"/>
      <c r="F30" s="27"/>
    </row>
    <row r="31" spans="1:7" ht="15" customHeight="1" x14ac:dyDescent="0.2">
      <c r="A31" s="387"/>
      <c r="B31" s="470"/>
      <c r="C31" s="471"/>
      <c r="D31" s="472"/>
      <c r="E31" s="345"/>
      <c r="F31" s="27"/>
    </row>
    <row r="32" spans="1:7" ht="15" customHeight="1" x14ac:dyDescent="0.2">
      <c r="A32" s="387"/>
      <c r="B32" s="470"/>
      <c r="C32" s="471"/>
      <c r="D32" s="472"/>
      <c r="E32" s="345"/>
      <c r="F32" s="27"/>
    </row>
    <row r="33" spans="1:7" ht="15" customHeight="1" thickBot="1" x14ac:dyDescent="0.25">
      <c r="A33" s="389"/>
      <c r="B33" s="473"/>
      <c r="C33" s="474"/>
      <c r="D33" s="475"/>
      <c r="E33" s="345"/>
      <c r="F33" s="27"/>
    </row>
    <row r="34" spans="1:7" ht="15" customHeight="1" thickBot="1" x14ac:dyDescent="0.25">
      <c r="A34" s="483" t="s">
        <v>42</v>
      </c>
      <c r="B34" s="483"/>
      <c r="C34" s="483"/>
      <c r="D34" s="483"/>
      <c r="E34" s="346">
        <f>SUM(E29:E33)</f>
        <v>0</v>
      </c>
    </row>
    <row r="35" spans="1:7" x14ac:dyDescent="0.2">
      <c r="B35" s="147" t="s">
        <v>74</v>
      </c>
    </row>
    <row r="36" spans="1:7" ht="13.5" thickBot="1" x14ac:dyDescent="0.25"/>
    <row r="37" spans="1:7" ht="18.75" thickBot="1" x14ac:dyDescent="0.25">
      <c r="A37" s="496" t="s">
        <v>129</v>
      </c>
      <c r="B37" s="499" t="s">
        <v>114</v>
      </c>
      <c r="C37" s="499"/>
      <c r="D37" s="499"/>
      <c r="E37" s="499"/>
    </row>
    <row r="38" spans="1:7" s="26" customFormat="1" ht="18" customHeight="1" x14ac:dyDescent="0.2">
      <c r="A38" s="496"/>
      <c r="B38" s="464" t="s">
        <v>77</v>
      </c>
      <c r="C38" s="465"/>
      <c r="D38" s="466"/>
      <c r="E38" s="145" t="s">
        <v>75</v>
      </c>
      <c r="F38" s="46"/>
      <c r="G38" s="40"/>
    </row>
    <row r="39" spans="1:7" s="26" customFormat="1" ht="18" customHeight="1" thickBot="1" x14ac:dyDescent="0.25">
      <c r="A39" s="496"/>
      <c r="B39" s="467"/>
      <c r="C39" s="468"/>
      <c r="D39" s="469"/>
      <c r="E39" s="146" t="s">
        <v>76</v>
      </c>
      <c r="F39" s="46"/>
      <c r="G39" s="40"/>
    </row>
    <row r="40" spans="1:7" ht="15" customHeight="1" x14ac:dyDescent="0.2">
      <c r="A40" s="386"/>
      <c r="B40" s="459"/>
      <c r="C40" s="460"/>
      <c r="D40" s="461"/>
      <c r="E40" s="345"/>
    </row>
    <row r="41" spans="1:7" ht="15" customHeight="1" x14ac:dyDescent="0.2">
      <c r="A41" s="387"/>
      <c r="B41" s="470"/>
      <c r="C41" s="471"/>
      <c r="D41" s="472"/>
      <c r="E41" s="345"/>
    </row>
    <row r="42" spans="1:7" ht="15" customHeight="1" x14ac:dyDescent="0.2">
      <c r="A42" s="387"/>
      <c r="B42" s="470"/>
      <c r="C42" s="471"/>
      <c r="D42" s="472"/>
      <c r="E42" s="345"/>
    </row>
    <row r="43" spans="1:7" ht="15" customHeight="1" x14ac:dyDescent="0.2">
      <c r="A43" s="387"/>
      <c r="B43" s="470"/>
      <c r="C43" s="471"/>
      <c r="D43" s="472"/>
      <c r="E43" s="345"/>
    </row>
    <row r="44" spans="1:7" ht="15" customHeight="1" thickBot="1" x14ac:dyDescent="0.25">
      <c r="A44" s="389"/>
      <c r="B44" s="473"/>
      <c r="C44" s="474"/>
      <c r="D44" s="475"/>
      <c r="E44" s="345"/>
    </row>
    <row r="45" spans="1:7" ht="15" customHeight="1" thickBot="1" x14ac:dyDescent="0.25">
      <c r="A45" s="483" t="s">
        <v>42</v>
      </c>
      <c r="B45" s="483"/>
      <c r="C45" s="483"/>
      <c r="D45" s="483"/>
      <c r="E45" s="346">
        <f>SUM(E40:E44)</f>
        <v>0</v>
      </c>
    </row>
    <row r="46" spans="1:7" s="29" customFormat="1" x14ac:dyDescent="0.2">
      <c r="B46" s="147" t="s">
        <v>74</v>
      </c>
      <c r="C46" s="153"/>
      <c r="D46" s="153"/>
      <c r="E46" s="155"/>
      <c r="F46" s="38"/>
      <c r="G46" s="28"/>
    </row>
    <row r="49" spans="2:7" ht="13.5" thickBot="1" x14ac:dyDescent="0.25"/>
    <row r="50" spans="2:7" x14ac:dyDescent="0.2">
      <c r="B50" s="490" t="s">
        <v>126</v>
      </c>
      <c r="C50" s="491"/>
      <c r="D50" s="492"/>
      <c r="E50" s="476" t="s">
        <v>33</v>
      </c>
      <c r="F50" s="478" t="s">
        <v>79</v>
      </c>
    </row>
    <row r="51" spans="2:7" ht="13.5" thickBot="1" x14ac:dyDescent="0.25">
      <c r="B51" s="493"/>
      <c r="C51" s="494"/>
      <c r="D51" s="495"/>
      <c r="E51" s="477"/>
      <c r="F51" s="479"/>
    </row>
    <row r="52" spans="2:7" ht="14.25" x14ac:dyDescent="0.2">
      <c r="B52" s="480" t="str">
        <f>+B4</f>
        <v>PARTIDA PRESUPUESTAL 1- EQUIPOS Y BIENES DURADEROS (Soles - S/.)</v>
      </c>
      <c r="C52" s="481"/>
      <c r="D52" s="482"/>
      <c r="E52" s="350">
        <f>+E12</f>
        <v>0</v>
      </c>
      <c r="F52" s="351" t="e">
        <f>E52/$E$56</f>
        <v>#DIV/0!</v>
      </c>
      <c r="G52" s="385"/>
    </row>
    <row r="53" spans="2:7" ht="14.25" x14ac:dyDescent="0.2">
      <c r="B53" s="484" t="str">
        <f>+B15</f>
        <v>PARTIDA PRESUPUESTAL 2- MATERIALES E INSUMOS (Soles - S/.)</v>
      </c>
      <c r="C53" s="485"/>
      <c r="D53" s="486"/>
      <c r="E53" s="352">
        <f>+E23</f>
        <v>0</v>
      </c>
      <c r="F53" s="351" t="e">
        <f>E53/$E$56</f>
        <v>#DIV/0!</v>
      </c>
      <c r="G53" s="385"/>
    </row>
    <row r="54" spans="2:7" ht="14.25" x14ac:dyDescent="0.2">
      <c r="B54" s="484" t="str">
        <f>+B26</f>
        <v>PARTIDA PRESUPUESTAL 3-SERVICIOS DE TERCEROS (Soles - S/.)</v>
      </c>
      <c r="C54" s="485"/>
      <c r="D54" s="486"/>
      <c r="E54" s="352">
        <f>+E34</f>
        <v>0</v>
      </c>
      <c r="F54" s="351" t="e">
        <f>E54/$E$56</f>
        <v>#DIV/0!</v>
      </c>
      <c r="G54" s="385"/>
    </row>
    <row r="55" spans="2:7" ht="15" thickBot="1" x14ac:dyDescent="0.25">
      <c r="B55" s="484" t="str">
        <f>+B37</f>
        <v>PARTIDA PRESUPUESTAL 4- PASAJES Y VIATICOS (Soles - S/.)</v>
      </c>
      <c r="C55" s="485"/>
      <c r="D55" s="486"/>
      <c r="E55" s="354">
        <f>+E45</f>
        <v>0</v>
      </c>
      <c r="F55" s="351" t="e">
        <f>E55/$E$56</f>
        <v>#DIV/0!</v>
      </c>
      <c r="G55" s="385"/>
    </row>
    <row r="56" spans="2:7" ht="18" customHeight="1" thickBot="1" x14ac:dyDescent="0.25">
      <c r="B56" s="487" t="s">
        <v>33</v>
      </c>
      <c r="C56" s="488"/>
      <c r="D56" s="489"/>
      <c r="E56" s="355">
        <f>SUM(E52:E55)</f>
        <v>0</v>
      </c>
      <c r="F56" s="356" t="e">
        <f>+SUM(F52:F55)</f>
        <v>#DIV/0!</v>
      </c>
    </row>
    <row r="57" spans="2:7" s="193" customFormat="1" x14ac:dyDescent="0.2">
      <c r="B57" s="190"/>
      <c r="C57" s="190"/>
      <c r="D57" s="190"/>
      <c r="E57" s="194"/>
      <c r="F57" s="191"/>
      <c r="G57" s="192"/>
    </row>
    <row r="58" spans="2:7" s="193" customFormat="1" x14ac:dyDescent="0.2">
      <c r="B58" s="190"/>
      <c r="C58" s="190"/>
      <c r="D58" s="190"/>
      <c r="E58" s="190"/>
      <c r="F58" s="191"/>
      <c r="G58" s="192"/>
    </row>
    <row r="59" spans="2:7" s="193" customFormat="1" x14ac:dyDescent="0.2">
      <c r="B59" s="190"/>
      <c r="C59" s="190"/>
      <c r="D59" s="190"/>
      <c r="E59" s="190"/>
      <c r="F59" s="191"/>
      <c r="G59" s="192"/>
    </row>
    <row r="60" spans="2:7" s="193" customFormat="1" x14ac:dyDescent="0.2">
      <c r="B60" s="190"/>
      <c r="C60" s="190"/>
      <c r="D60" s="190"/>
      <c r="E60" s="190"/>
      <c r="F60" s="191"/>
      <c r="G60" s="192"/>
    </row>
    <row r="61" spans="2:7" s="193" customFormat="1" x14ac:dyDescent="0.2">
      <c r="B61" s="190"/>
      <c r="C61" s="190"/>
      <c r="D61" s="190"/>
      <c r="E61" s="190"/>
      <c r="F61" s="191"/>
      <c r="G61" s="192"/>
    </row>
    <row r="62" spans="2:7" s="193" customFormat="1" x14ac:dyDescent="0.2">
      <c r="B62" s="190"/>
      <c r="C62" s="190"/>
      <c r="D62" s="190"/>
      <c r="E62" s="190"/>
      <c r="F62" s="191"/>
      <c r="G62" s="192"/>
    </row>
    <row r="63" spans="2:7" s="193" customFormat="1" x14ac:dyDescent="0.2">
      <c r="B63" s="190"/>
      <c r="C63" s="190"/>
      <c r="D63" s="190"/>
      <c r="E63" s="190"/>
      <c r="F63" s="191"/>
      <c r="G63" s="192"/>
    </row>
    <row r="64" spans="2:7" s="193" customFormat="1" x14ac:dyDescent="0.2">
      <c r="B64" s="190"/>
      <c r="C64" s="190"/>
      <c r="D64" s="190"/>
      <c r="E64" s="190"/>
      <c r="F64" s="191"/>
      <c r="G64" s="192"/>
    </row>
    <row r="65" spans="2:7" s="193" customFormat="1" x14ac:dyDescent="0.2">
      <c r="B65" s="190"/>
      <c r="C65" s="190"/>
      <c r="D65" s="190"/>
      <c r="E65" s="190"/>
      <c r="F65" s="191"/>
      <c r="G65" s="192"/>
    </row>
    <row r="66" spans="2:7" s="193" customFormat="1" x14ac:dyDescent="0.2">
      <c r="B66" s="190"/>
      <c r="C66" s="190"/>
      <c r="D66" s="190"/>
      <c r="E66" s="190"/>
      <c r="F66" s="191"/>
      <c r="G66" s="192"/>
    </row>
    <row r="67" spans="2:7" s="193" customFormat="1" x14ac:dyDescent="0.2">
      <c r="B67" s="190"/>
      <c r="C67" s="190"/>
      <c r="D67" s="190"/>
      <c r="E67" s="190"/>
      <c r="F67" s="191"/>
      <c r="G67" s="192"/>
    </row>
    <row r="68" spans="2:7" s="193" customFormat="1" x14ac:dyDescent="0.2">
      <c r="B68" s="190"/>
      <c r="C68" s="190"/>
      <c r="D68" s="190"/>
      <c r="E68" s="190"/>
      <c r="F68" s="191"/>
      <c r="G68" s="192"/>
    </row>
    <row r="69" spans="2:7" s="193" customFormat="1" x14ac:dyDescent="0.2">
      <c r="B69" s="190"/>
      <c r="C69" s="190"/>
      <c r="D69" s="190"/>
      <c r="E69" s="190"/>
      <c r="F69" s="191"/>
      <c r="G69" s="192"/>
    </row>
    <row r="70" spans="2:7" s="193" customFormat="1" x14ac:dyDescent="0.2">
      <c r="B70" s="190"/>
      <c r="C70" s="190"/>
      <c r="D70" s="190"/>
      <c r="E70" s="190"/>
      <c r="F70" s="191"/>
      <c r="G70" s="192"/>
    </row>
    <row r="71" spans="2:7" s="193" customFormat="1" x14ac:dyDescent="0.2">
      <c r="B71" s="190"/>
      <c r="C71" s="190"/>
      <c r="D71" s="190"/>
      <c r="E71" s="190"/>
      <c r="F71" s="191"/>
      <c r="G71" s="192"/>
    </row>
    <row r="72" spans="2:7" s="193" customFormat="1" x14ac:dyDescent="0.2">
      <c r="B72" s="190"/>
      <c r="C72" s="190"/>
      <c r="D72" s="190"/>
      <c r="E72" s="190"/>
      <c r="F72" s="191"/>
      <c r="G72" s="192"/>
    </row>
    <row r="73" spans="2:7" s="193" customFormat="1" x14ac:dyDescent="0.2">
      <c r="B73" s="190"/>
      <c r="C73" s="190"/>
      <c r="D73" s="190"/>
      <c r="E73" s="190"/>
      <c r="F73" s="191"/>
      <c r="G73" s="192"/>
    </row>
    <row r="74" spans="2:7" s="193" customFormat="1" x14ac:dyDescent="0.2">
      <c r="B74" s="190"/>
      <c r="C74" s="190"/>
      <c r="D74" s="190"/>
      <c r="E74" s="190"/>
      <c r="F74" s="191"/>
      <c r="G74" s="192"/>
    </row>
    <row r="75" spans="2:7" s="193" customFormat="1" x14ac:dyDescent="0.2">
      <c r="B75" s="190"/>
      <c r="C75" s="190"/>
      <c r="D75" s="190"/>
      <c r="E75" s="190"/>
      <c r="F75" s="191"/>
      <c r="G75" s="192"/>
    </row>
    <row r="76" spans="2:7" s="193" customFormat="1" x14ac:dyDescent="0.2">
      <c r="B76" s="190"/>
      <c r="C76" s="190"/>
      <c r="D76" s="190"/>
      <c r="E76" s="190"/>
      <c r="F76" s="191"/>
      <c r="G76" s="192"/>
    </row>
    <row r="77" spans="2:7" s="193" customFormat="1" x14ac:dyDescent="0.2">
      <c r="B77" s="190"/>
      <c r="C77" s="190"/>
      <c r="D77" s="190"/>
      <c r="E77" s="190"/>
      <c r="F77" s="191"/>
      <c r="G77" s="192"/>
    </row>
    <row r="78" spans="2:7" s="193" customFormat="1" x14ac:dyDescent="0.2">
      <c r="B78" s="190"/>
      <c r="C78" s="190"/>
      <c r="D78" s="190"/>
      <c r="E78" s="190"/>
      <c r="F78" s="191"/>
      <c r="G78" s="192"/>
    </row>
    <row r="79" spans="2:7" s="193" customFormat="1" x14ac:dyDescent="0.2">
      <c r="B79" s="190"/>
      <c r="C79" s="190"/>
      <c r="D79" s="190"/>
      <c r="E79" s="190"/>
      <c r="F79" s="191"/>
      <c r="G79" s="192"/>
    </row>
    <row r="80" spans="2:7" s="193" customFormat="1" x14ac:dyDescent="0.2">
      <c r="B80" s="190"/>
      <c r="C80" s="190"/>
      <c r="D80" s="190"/>
      <c r="E80" s="190"/>
      <c r="F80" s="191"/>
      <c r="G80" s="192"/>
    </row>
    <row r="81" spans="2:7" s="193" customFormat="1" x14ac:dyDescent="0.2">
      <c r="B81" s="190"/>
      <c r="C81" s="190"/>
      <c r="D81" s="190"/>
      <c r="E81" s="190"/>
      <c r="F81" s="191"/>
      <c r="G81" s="192"/>
    </row>
    <row r="82" spans="2:7" s="193" customFormat="1" x14ac:dyDescent="0.2">
      <c r="B82" s="190"/>
      <c r="C82" s="190"/>
      <c r="D82" s="190"/>
      <c r="E82" s="190"/>
      <c r="F82" s="191"/>
      <c r="G82" s="192"/>
    </row>
    <row r="83" spans="2:7" s="193" customFormat="1" x14ac:dyDescent="0.2">
      <c r="B83" s="190"/>
      <c r="C83" s="190"/>
      <c r="D83" s="190"/>
      <c r="E83" s="190"/>
      <c r="F83" s="191"/>
      <c r="G83" s="192"/>
    </row>
    <row r="84" spans="2:7" s="193" customFormat="1" x14ac:dyDescent="0.2">
      <c r="B84" s="190"/>
      <c r="C84" s="190"/>
      <c r="D84" s="190"/>
      <c r="E84" s="190"/>
      <c r="F84" s="191"/>
      <c r="G84" s="192"/>
    </row>
    <row r="85" spans="2:7" s="193" customFormat="1" x14ac:dyDescent="0.2">
      <c r="B85" s="190"/>
      <c r="C85" s="190"/>
      <c r="D85" s="190"/>
      <c r="E85" s="190"/>
      <c r="F85" s="191"/>
      <c r="G85" s="192"/>
    </row>
    <row r="86" spans="2:7" s="193" customFormat="1" x14ac:dyDescent="0.2">
      <c r="B86" s="190"/>
      <c r="C86" s="190"/>
      <c r="D86" s="190"/>
      <c r="E86" s="190"/>
      <c r="F86" s="191"/>
      <c r="G86" s="192"/>
    </row>
    <row r="87" spans="2:7" s="193" customFormat="1" x14ac:dyDescent="0.2">
      <c r="B87" s="190"/>
      <c r="C87" s="190"/>
      <c r="D87" s="190"/>
      <c r="E87" s="190"/>
      <c r="F87" s="191"/>
      <c r="G87" s="192"/>
    </row>
    <row r="88" spans="2:7" s="193" customFormat="1" x14ac:dyDescent="0.2">
      <c r="B88" s="190"/>
      <c r="C88" s="190"/>
      <c r="D88" s="190"/>
      <c r="E88" s="190"/>
      <c r="F88" s="191"/>
      <c r="G88" s="192"/>
    </row>
    <row r="89" spans="2:7" s="193" customFormat="1" x14ac:dyDescent="0.2">
      <c r="B89" s="190"/>
      <c r="C89" s="190"/>
      <c r="D89" s="190"/>
      <c r="E89" s="190"/>
      <c r="F89" s="191"/>
      <c r="G89" s="192"/>
    </row>
    <row r="90" spans="2:7" s="193" customFormat="1" x14ac:dyDescent="0.2">
      <c r="B90" s="190"/>
      <c r="C90" s="190"/>
      <c r="D90" s="190"/>
      <c r="E90" s="190"/>
      <c r="F90" s="191"/>
      <c r="G90" s="192"/>
    </row>
    <row r="91" spans="2:7" s="193" customFormat="1" x14ac:dyDescent="0.2">
      <c r="B91" s="190"/>
      <c r="C91" s="190"/>
      <c r="D91" s="190"/>
      <c r="E91" s="190"/>
      <c r="F91" s="191"/>
      <c r="G91" s="192"/>
    </row>
    <row r="92" spans="2:7" s="193" customFormat="1" x14ac:dyDescent="0.2">
      <c r="B92" s="190"/>
      <c r="C92" s="190"/>
      <c r="D92" s="190"/>
      <c r="E92" s="190"/>
      <c r="F92" s="191"/>
      <c r="G92" s="192"/>
    </row>
    <row r="93" spans="2:7" s="193" customFormat="1" x14ac:dyDescent="0.2">
      <c r="B93" s="190"/>
      <c r="C93" s="190"/>
      <c r="D93" s="190"/>
      <c r="E93" s="190"/>
      <c r="F93" s="191"/>
      <c r="G93" s="192"/>
    </row>
    <row r="94" spans="2:7" s="193" customFormat="1" x14ac:dyDescent="0.2">
      <c r="B94" s="190"/>
      <c r="C94" s="190"/>
      <c r="D94" s="190"/>
      <c r="E94" s="190"/>
      <c r="F94" s="191"/>
      <c r="G94" s="192"/>
    </row>
    <row r="95" spans="2:7" s="193" customFormat="1" x14ac:dyDescent="0.2">
      <c r="B95" s="190"/>
      <c r="C95" s="190"/>
      <c r="D95" s="190"/>
      <c r="E95" s="190"/>
      <c r="F95" s="191"/>
      <c r="G95" s="192"/>
    </row>
    <row r="96" spans="2:7" s="193" customFormat="1" x14ac:dyDescent="0.2">
      <c r="B96" s="190"/>
      <c r="C96" s="190"/>
      <c r="D96" s="190"/>
      <c r="E96" s="190"/>
      <c r="F96" s="191"/>
      <c r="G96" s="192"/>
    </row>
    <row r="97" spans="2:7" s="193" customFormat="1" x14ac:dyDescent="0.2">
      <c r="B97" s="190"/>
      <c r="C97" s="190"/>
      <c r="D97" s="190"/>
      <c r="E97" s="190"/>
      <c r="F97" s="191"/>
      <c r="G97" s="192"/>
    </row>
    <row r="98" spans="2:7" s="193" customFormat="1" x14ac:dyDescent="0.2">
      <c r="B98" s="190"/>
      <c r="C98" s="190"/>
      <c r="D98" s="190"/>
      <c r="E98" s="190"/>
      <c r="F98" s="191"/>
      <c r="G98" s="192"/>
    </row>
    <row r="99" spans="2:7" s="193" customFormat="1" x14ac:dyDescent="0.2">
      <c r="B99" s="190"/>
      <c r="C99" s="190"/>
      <c r="D99" s="190"/>
      <c r="E99" s="190"/>
      <c r="F99" s="191"/>
      <c r="G99" s="192"/>
    </row>
    <row r="100" spans="2:7" s="193" customFormat="1" x14ac:dyDescent="0.2">
      <c r="B100" s="190"/>
      <c r="C100" s="190"/>
      <c r="D100" s="190"/>
      <c r="E100" s="190"/>
      <c r="F100" s="191"/>
      <c r="G100" s="192"/>
    </row>
    <row r="101" spans="2:7" s="193" customFormat="1" x14ac:dyDescent="0.2">
      <c r="B101" s="190"/>
      <c r="C101" s="190"/>
      <c r="D101" s="190"/>
      <c r="E101" s="190"/>
      <c r="F101" s="191"/>
      <c r="G101" s="192"/>
    </row>
    <row r="102" spans="2:7" s="193" customFormat="1" x14ac:dyDescent="0.2">
      <c r="B102" s="190"/>
      <c r="C102" s="190"/>
      <c r="D102" s="190"/>
      <c r="E102" s="190"/>
      <c r="F102" s="191"/>
      <c r="G102" s="192"/>
    </row>
    <row r="103" spans="2:7" s="193" customFormat="1" x14ac:dyDescent="0.2">
      <c r="B103" s="190"/>
      <c r="C103" s="190"/>
      <c r="D103" s="190"/>
      <c r="E103" s="190"/>
      <c r="F103" s="191"/>
      <c r="G103" s="192"/>
    </row>
    <row r="104" spans="2:7" s="193" customFormat="1" x14ac:dyDescent="0.2">
      <c r="B104" s="190"/>
      <c r="C104" s="190"/>
      <c r="D104" s="190"/>
      <c r="E104" s="190"/>
      <c r="F104" s="191"/>
      <c r="G104" s="192"/>
    </row>
    <row r="105" spans="2:7" s="193" customFormat="1" x14ac:dyDescent="0.2">
      <c r="B105" s="190"/>
      <c r="C105" s="190"/>
      <c r="D105" s="190"/>
      <c r="E105" s="190"/>
      <c r="F105" s="191"/>
      <c r="G105" s="192"/>
    </row>
    <row r="106" spans="2:7" s="193" customFormat="1" x14ac:dyDescent="0.2">
      <c r="B106" s="190"/>
      <c r="C106" s="190"/>
      <c r="D106" s="190"/>
      <c r="E106" s="190"/>
      <c r="F106" s="191"/>
      <c r="G106" s="192"/>
    </row>
    <row r="107" spans="2:7" s="193" customFormat="1" x14ac:dyDescent="0.2">
      <c r="B107" s="190"/>
      <c r="C107" s="190"/>
      <c r="D107" s="190"/>
      <c r="E107" s="190"/>
      <c r="F107" s="191"/>
      <c r="G107" s="192"/>
    </row>
    <row r="108" spans="2:7" s="193" customFormat="1" x14ac:dyDescent="0.2">
      <c r="B108" s="190"/>
      <c r="C108" s="190"/>
      <c r="D108" s="190"/>
      <c r="E108" s="190"/>
      <c r="F108" s="191"/>
      <c r="G108" s="192"/>
    </row>
    <row r="109" spans="2:7" s="193" customFormat="1" x14ac:dyDescent="0.2">
      <c r="B109" s="190"/>
      <c r="C109" s="190"/>
      <c r="D109" s="190"/>
      <c r="E109" s="190"/>
      <c r="F109" s="191"/>
      <c r="G109" s="192"/>
    </row>
    <row r="110" spans="2:7" s="193" customFormat="1" x14ac:dyDescent="0.2">
      <c r="B110" s="190"/>
      <c r="C110" s="190"/>
      <c r="D110" s="190"/>
      <c r="E110" s="190"/>
      <c r="F110" s="191"/>
      <c r="G110" s="192"/>
    </row>
    <row r="111" spans="2:7" s="193" customFormat="1" x14ac:dyDescent="0.2">
      <c r="B111" s="190"/>
      <c r="C111" s="190"/>
      <c r="D111" s="190"/>
      <c r="E111" s="190"/>
      <c r="F111" s="191"/>
      <c r="G111" s="192"/>
    </row>
    <row r="112" spans="2:7" s="193" customFormat="1" x14ac:dyDescent="0.2">
      <c r="B112" s="190"/>
      <c r="C112" s="190"/>
      <c r="D112" s="190"/>
      <c r="E112" s="190"/>
      <c r="F112" s="191"/>
      <c r="G112" s="192"/>
    </row>
    <row r="113" spans="2:7" s="193" customFormat="1" x14ac:dyDescent="0.2">
      <c r="B113" s="190"/>
      <c r="C113" s="190"/>
      <c r="D113" s="190"/>
      <c r="E113" s="190"/>
      <c r="F113" s="191"/>
      <c r="G113" s="192"/>
    </row>
    <row r="114" spans="2:7" s="193" customFormat="1" x14ac:dyDescent="0.2">
      <c r="B114" s="190"/>
      <c r="C114" s="190"/>
      <c r="D114" s="190"/>
      <c r="E114" s="190"/>
      <c r="F114" s="191"/>
      <c r="G114" s="192"/>
    </row>
    <row r="115" spans="2:7" s="193" customFormat="1" x14ac:dyDescent="0.2">
      <c r="B115" s="190"/>
      <c r="C115" s="190"/>
      <c r="D115" s="190"/>
      <c r="E115" s="190"/>
      <c r="F115" s="191"/>
      <c r="G115" s="192"/>
    </row>
    <row r="116" spans="2:7" s="193" customFormat="1" x14ac:dyDescent="0.2">
      <c r="B116" s="190"/>
      <c r="C116" s="190"/>
      <c r="D116" s="190"/>
      <c r="E116" s="190"/>
      <c r="F116" s="191"/>
      <c r="G116" s="192"/>
    </row>
    <row r="117" spans="2:7" s="193" customFormat="1" x14ac:dyDescent="0.2">
      <c r="B117" s="190"/>
      <c r="C117" s="190"/>
      <c r="D117" s="190"/>
      <c r="E117" s="190"/>
      <c r="F117" s="191"/>
      <c r="G117" s="192"/>
    </row>
    <row r="118" spans="2:7" s="193" customFormat="1" x14ac:dyDescent="0.2">
      <c r="B118" s="190"/>
      <c r="C118" s="190"/>
      <c r="D118" s="190"/>
      <c r="E118" s="190"/>
      <c r="F118" s="191"/>
      <c r="G118" s="192"/>
    </row>
    <row r="119" spans="2:7" s="193" customFormat="1" x14ac:dyDescent="0.2">
      <c r="B119" s="190"/>
      <c r="C119" s="190"/>
      <c r="D119" s="190"/>
      <c r="E119" s="190"/>
      <c r="F119" s="191"/>
      <c r="G119" s="192"/>
    </row>
    <row r="120" spans="2:7" s="193" customFormat="1" x14ac:dyDescent="0.2">
      <c r="B120" s="190"/>
      <c r="C120" s="190"/>
      <c r="D120" s="190"/>
      <c r="E120" s="190"/>
      <c r="F120" s="191"/>
      <c r="G120" s="192"/>
    </row>
    <row r="121" spans="2:7" s="193" customFormat="1" x14ac:dyDescent="0.2">
      <c r="B121" s="190"/>
      <c r="C121" s="190"/>
      <c r="D121" s="190"/>
      <c r="E121" s="190"/>
      <c r="F121" s="191"/>
      <c r="G121" s="192"/>
    </row>
    <row r="122" spans="2:7" s="193" customFormat="1" x14ac:dyDescent="0.2">
      <c r="B122" s="190"/>
      <c r="C122" s="190"/>
      <c r="D122" s="190"/>
      <c r="E122" s="190"/>
      <c r="F122" s="191"/>
      <c r="G122" s="192"/>
    </row>
    <row r="123" spans="2:7" s="193" customFormat="1" x14ac:dyDescent="0.2">
      <c r="B123" s="190"/>
      <c r="C123" s="190"/>
      <c r="D123" s="190"/>
      <c r="E123" s="190"/>
      <c r="F123" s="191"/>
      <c r="G123" s="192"/>
    </row>
    <row r="124" spans="2:7" s="193" customFormat="1" x14ac:dyDescent="0.2">
      <c r="B124" s="190"/>
      <c r="C124" s="190"/>
      <c r="D124" s="190"/>
      <c r="E124" s="190"/>
      <c r="F124" s="191"/>
      <c r="G124" s="192"/>
    </row>
    <row r="125" spans="2:7" s="193" customFormat="1" x14ac:dyDescent="0.2">
      <c r="B125" s="190"/>
      <c r="C125" s="190"/>
      <c r="D125" s="190"/>
      <c r="E125" s="190"/>
      <c r="F125" s="191"/>
      <c r="G125" s="192"/>
    </row>
    <row r="126" spans="2:7" s="193" customFormat="1" x14ac:dyDescent="0.2">
      <c r="B126" s="190"/>
      <c r="C126" s="190"/>
      <c r="D126" s="190"/>
      <c r="E126" s="190"/>
      <c r="F126" s="191"/>
      <c r="G126" s="192"/>
    </row>
    <row r="127" spans="2:7" s="193" customFormat="1" x14ac:dyDescent="0.2">
      <c r="B127" s="190"/>
      <c r="C127" s="190"/>
      <c r="D127" s="190"/>
      <c r="E127" s="190"/>
      <c r="F127" s="191"/>
      <c r="G127" s="192"/>
    </row>
    <row r="128" spans="2:7" s="193" customFormat="1" x14ac:dyDescent="0.2">
      <c r="B128" s="190"/>
      <c r="C128" s="190"/>
      <c r="D128" s="190"/>
      <c r="E128" s="190"/>
      <c r="F128" s="191"/>
      <c r="G128" s="192"/>
    </row>
    <row r="129" spans="2:7" s="193" customFormat="1" x14ac:dyDescent="0.2">
      <c r="B129" s="190"/>
      <c r="C129" s="190"/>
      <c r="D129" s="190"/>
      <c r="E129" s="190"/>
      <c r="F129" s="191"/>
      <c r="G129" s="192"/>
    </row>
    <row r="130" spans="2:7" s="193" customFormat="1" x14ac:dyDescent="0.2">
      <c r="B130" s="190"/>
      <c r="C130" s="190"/>
      <c r="D130" s="190"/>
      <c r="E130" s="190"/>
      <c r="F130" s="191"/>
      <c r="G130" s="192"/>
    </row>
    <row r="131" spans="2:7" s="193" customFormat="1" x14ac:dyDescent="0.2">
      <c r="B131" s="190"/>
      <c r="C131" s="190"/>
      <c r="D131" s="190"/>
      <c r="E131" s="190"/>
      <c r="F131" s="191"/>
      <c r="G131" s="192"/>
    </row>
    <row r="132" spans="2:7" s="193" customFormat="1" x14ac:dyDescent="0.2">
      <c r="B132" s="190"/>
      <c r="C132" s="190"/>
      <c r="D132" s="190"/>
      <c r="E132" s="190"/>
      <c r="F132" s="191"/>
      <c r="G132" s="192"/>
    </row>
    <row r="133" spans="2:7" s="193" customFormat="1" x14ac:dyDescent="0.2">
      <c r="B133" s="190"/>
      <c r="C133" s="190"/>
      <c r="D133" s="190"/>
      <c r="E133" s="190"/>
      <c r="F133" s="191"/>
      <c r="G133" s="192"/>
    </row>
    <row r="134" spans="2:7" s="193" customFormat="1" x14ac:dyDescent="0.2">
      <c r="B134" s="190"/>
      <c r="C134" s="190"/>
      <c r="D134" s="190"/>
      <c r="E134" s="190"/>
      <c r="F134" s="191"/>
      <c r="G134" s="192"/>
    </row>
    <row r="135" spans="2:7" s="193" customFormat="1" x14ac:dyDescent="0.2">
      <c r="B135" s="190"/>
      <c r="C135" s="190"/>
      <c r="D135" s="190"/>
      <c r="E135" s="190"/>
      <c r="F135" s="191"/>
      <c r="G135" s="192"/>
    </row>
    <row r="136" spans="2:7" s="193" customFormat="1" x14ac:dyDescent="0.2">
      <c r="B136" s="190"/>
      <c r="C136" s="190"/>
      <c r="D136" s="190"/>
      <c r="E136" s="190"/>
      <c r="F136" s="191"/>
      <c r="G136" s="192"/>
    </row>
    <row r="137" spans="2:7" s="193" customFormat="1" x14ac:dyDescent="0.2">
      <c r="B137" s="190"/>
      <c r="C137" s="190"/>
      <c r="D137" s="190"/>
      <c r="E137" s="190"/>
      <c r="F137" s="191"/>
      <c r="G137" s="192"/>
    </row>
    <row r="138" spans="2:7" s="193" customFormat="1" x14ac:dyDescent="0.2">
      <c r="B138" s="190"/>
      <c r="C138" s="190"/>
      <c r="D138" s="190"/>
      <c r="E138" s="190"/>
      <c r="F138" s="191"/>
      <c r="G138" s="192"/>
    </row>
    <row r="139" spans="2:7" s="193" customFormat="1" x14ac:dyDescent="0.2">
      <c r="B139" s="190"/>
      <c r="C139" s="190"/>
      <c r="D139" s="190"/>
      <c r="E139" s="190"/>
      <c r="F139" s="191"/>
      <c r="G139" s="192"/>
    </row>
    <row r="140" spans="2:7" s="193" customFormat="1" x14ac:dyDescent="0.2">
      <c r="B140" s="190"/>
      <c r="C140" s="190"/>
      <c r="D140" s="190"/>
      <c r="E140" s="190"/>
      <c r="F140" s="191"/>
      <c r="G140" s="192"/>
    </row>
    <row r="141" spans="2:7" s="193" customFormat="1" x14ac:dyDescent="0.2">
      <c r="B141" s="190"/>
      <c r="C141" s="190"/>
      <c r="D141" s="190"/>
      <c r="E141" s="190"/>
      <c r="F141" s="191"/>
      <c r="G141" s="192"/>
    </row>
    <row r="142" spans="2:7" s="193" customFormat="1" x14ac:dyDescent="0.2">
      <c r="B142" s="190"/>
      <c r="C142" s="190"/>
      <c r="D142" s="190"/>
      <c r="E142" s="190"/>
      <c r="F142" s="191"/>
      <c r="G142" s="192"/>
    </row>
    <row r="143" spans="2:7" s="193" customFormat="1" x14ac:dyDescent="0.2">
      <c r="B143" s="190"/>
      <c r="C143" s="190"/>
      <c r="D143" s="190"/>
      <c r="E143" s="190"/>
      <c r="F143" s="191"/>
      <c r="G143" s="192"/>
    </row>
    <row r="144" spans="2:7" s="193" customFormat="1" x14ac:dyDescent="0.2">
      <c r="B144" s="190"/>
      <c r="C144" s="190"/>
      <c r="D144" s="190"/>
      <c r="E144" s="190"/>
      <c r="F144" s="191"/>
      <c r="G144" s="192"/>
    </row>
    <row r="145" spans="2:7" s="193" customFormat="1" x14ac:dyDescent="0.2">
      <c r="B145" s="190"/>
      <c r="C145" s="190"/>
      <c r="D145" s="190"/>
      <c r="E145" s="190"/>
      <c r="F145" s="191"/>
      <c r="G145" s="192"/>
    </row>
    <row r="146" spans="2:7" s="193" customFormat="1" x14ac:dyDescent="0.2">
      <c r="B146" s="190"/>
      <c r="C146" s="190"/>
      <c r="D146" s="190"/>
      <c r="E146" s="190"/>
      <c r="F146" s="191"/>
      <c r="G146" s="192"/>
    </row>
    <row r="147" spans="2:7" s="193" customFormat="1" x14ac:dyDescent="0.2">
      <c r="B147" s="190"/>
      <c r="C147" s="190"/>
      <c r="D147" s="190"/>
      <c r="E147" s="190"/>
      <c r="F147" s="191"/>
      <c r="G147" s="192"/>
    </row>
    <row r="148" spans="2:7" s="193" customFormat="1" x14ac:dyDescent="0.2">
      <c r="B148" s="190"/>
      <c r="C148" s="190"/>
      <c r="D148" s="190"/>
      <c r="E148" s="190"/>
      <c r="F148" s="191"/>
      <c r="G148" s="192"/>
    </row>
    <row r="149" spans="2:7" s="193" customFormat="1" x14ac:dyDescent="0.2">
      <c r="B149" s="190"/>
      <c r="C149" s="190"/>
      <c r="D149" s="190"/>
      <c r="E149" s="190"/>
      <c r="F149" s="191"/>
      <c r="G149" s="192"/>
    </row>
    <row r="150" spans="2:7" s="193" customFormat="1" x14ac:dyDescent="0.2">
      <c r="B150" s="190"/>
      <c r="C150" s="190"/>
      <c r="D150" s="190"/>
      <c r="E150" s="190"/>
      <c r="F150" s="191"/>
      <c r="G150" s="192"/>
    </row>
    <row r="151" spans="2:7" s="193" customFormat="1" x14ac:dyDescent="0.2">
      <c r="B151" s="190"/>
      <c r="C151" s="190"/>
      <c r="D151" s="190"/>
      <c r="E151" s="190"/>
      <c r="F151" s="191"/>
      <c r="G151" s="192"/>
    </row>
    <row r="152" spans="2:7" s="193" customFormat="1" x14ac:dyDescent="0.2">
      <c r="B152" s="190"/>
      <c r="C152" s="190"/>
      <c r="D152" s="190"/>
      <c r="E152" s="190"/>
      <c r="F152" s="191"/>
      <c r="G152" s="192"/>
    </row>
    <row r="153" spans="2:7" s="193" customFormat="1" x14ac:dyDescent="0.2">
      <c r="B153" s="190"/>
      <c r="C153" s="190"/>
      <c r="D153" s="190"/>
      <c r="E153" s="190"/>
      <c r="F153" s="191"/>
      <c r="G153" s="192"/>
    </row>
    <row r="154" spans="2:7" s="193" customFormat="1" x14ac:dyDescent="0.2">
      <c r="B154" s="190"/>
      <c r="C154" s="190"/>
      <c r="D154" s="190"/>
      <c r="E154" s="190"/>
      <c r="F154" s="191"/>
      <c r="G154" s="192"/>
    </row>
    <row r="155" spans="2:7" s="193" customFormat="1" x14ac:dyDescent="0.2">
      <c r="B155" s="190"/>
      <c r="C155" s="190"/>
      <c r="D155" s="190"/>
      <c r="E155" s="190"/>
      <c r="F155" s="191"/>
      <c r="G155" s="192"/>
    </row>
    <row r="156" spans="2:7" s="193" customFormat="1" x14ac:dyDescent="0.2">
      <c r="B156" s="190"/>
      <c r="C156" s="190"/>
      <c r="D156" s="190"/>
      <c r="E156" s="190"/>
      <c r="F156" s="191"/>
      <c r="G156" s="192"/>
    </row>
    <row r="157" spans="2:7" s="193" customFormat="1" x14ac:dyDescent="0.2">
      <c r="B157" s="190"/>
      <c r="C157" s="190"/>
      <c r="D157" s="190"/>
      <c r="E157" s="190"/>
      <c r="F157" s="191"/>
      <c r="G157" s="192"/>
    </row>
    <row r="158" spans="2:7" s="193" customFormat="1" x14ac:dyDescent="0.2">
      <c r="B158" s="190"/>
      <c r="C158" s="190"/>
      <c r="D158" s="190"/>
      <c r="E158" s="190"/>
      <c r="F158" s="191"/>
      <c r="G158" s="192"/>
    </row>
    <row r="159" spans="2:7" s="193" customFormat="1" x14ac:dyDescent="0.2">
      <c r="B159" s="190"/>
      <c r="C159" s="190"/>
      <c r="D159" s="190"/>
      <c r="E159" s="190"/>
      <c r="F159" s="191"/>
      <c r="G159" s="192"/>
    </row>
    <row r="160" spans="2:7" s="193" customFormat="1" x14ac:dyDescent="0.2">
      <c r="B160" s="190"/>
      <c r="C160" s="190"/>
      <c r="D160" s="190"/>
      <c r="E160" s="190"/>
      <c r="F160" s="191"/>
      <c r="G160" s="192"/>
    </row>
    <row r="161" spans="2:7" s="193" customFormat="1" x14ac:dyDescent="0.2">
      <c r="B161" s="190"/>
      <c r="C161" s="190"/>
      <c r="D161" s="190"/>
      <c r="E161" s="190"/>
      <c r="F161" s="191"/>
      <c r="G161" s="192"/>
    </row>
    <row r="162" spans="2:7" s="193" customFormat="1" x14ac:dyDescent="0.2">
      <c r="B162" s="190"/>
      <c r="C162" s="190"/>
      <c r="D162" s="190"/>
      <c r="E162" s="190"/>
      <c r="F162" s="191"/>
      <c r="G162" s="192"/>
    </row>
    <row r="163" spans="2:7" s="193" customFormat="1" x14ac:dyDescent="0.2">
      <c r="B163" s="190"/>
      <c r="C163" s="190"/>
      <c r="D163" s="190"/>
      <c r="E163" s="190"/>
      <c r="F163" s="191"/>
      <c r="G163" s="192"/>
    </row>
    <row r="164" spans="2:7" s="193" customFormat="1" x14ac:dyDescent="0.2">
      <c r="B164" s="190"/>
      <c r="C164" s="190"/>
      <c r="D164" s="190"/>
      <c r="E164" s="190"/>
      <c r="F164" s="191"/>
      <c r="G164" s="192"/>
    </row>
    <row r="165" spans="2:7" s="193" customFormat="1" x14ac:dyDescent="0.2">
      <c r="B165" s="190"/>
      <c r="C165" s="190"/>
      <c r="D165" s="190"/>
      <c r="E165" s="190"/>
      <c r="F165" s="191"/>
      <c r="G165" s="192"/>
    </row>
    <row r="166" spans="2:7" s="193" customFormat="1" x14ac:dyDescent="0.2">
      <c r="B166" s="190"/>
      <c r="C166" s="190"/>
      <c r="D166" s="190"/>
      <c r="E166" s="190"/>
      <c r="F166" s="191"/>
      <c r="G166" s="192"/>
    </row>
    <row r="167" spans="2:7" s="193" customFormat="1" x14ac:dyDescent="0.2">
      <c r="B167" s="190"/>
      <c r="C167" s="190"/>
      <c r="D167" s="190"/>
      <c r="E167" s="190"/>
      <c r="F167" s="191"/>
      <c r="G167" s="192"/>
    </row>
    <row r="168" spans="2:7" s="193" customFormat="1" x14ac:dyDescent="0.2">
      <c r="B168" s="190"/>
      <c r="C168" s="190"/>
      <c r="D168" s="190"/>
      <c r="E168" s="190"/>
      <c r="F168" s="191"/>
      <c r="G168" s="192"/>
    </row>
    <row r="169" spans="2:7" s="193" customFormat="1" x14ac:dyDescent="0.2">
      <c r="B169" s="190"/>
      <c r="C169" s="190"/>
      <c r="D169" s="190"/>
      <c r="E169" s="190"/>
      <c r="F169" s="191"/>
      <c r="G169" s="192"/>
    </row>
    <row r="170" spans="2:7" s="193" customFormat="1" x14ac:dyDescent="0.2">
      <c r="B170" s="190"/>
      <c r="C170" s="190"/>
      <c r="D170" s="190"/>
      <c r="E170" s="190"/>
      <c r="F170" s="191"/>
      <c r="G170" s="192"/>
    </row>
    <row r="171" spans="2:7" s="193" customFormat="1" x14ac:dyDescent="0.2">
      <c r="B171" s="190"/>
      <c r="C171" s="190"/>
      <c r="D171" s="190"/>
      <c r="E171" s="190"/>
      <c r="F171" s="191"/>
      <c r="G171" s="192"/>
    </row>
    <row r="172" spans="2:7" s="193" customFormat="1" x14ac:dyDescent="0.2">
      <c r="B172" s="190"/>
      <c r="C172" s="190"/>
      <c r="D172" s="190"/>
      <c r="E172" s="190"/>
      <c r="F172" s="191"/>
      <c r="G172" s="192"/>
    </row>
    <row r="173" spans="2:7" s="193" customFormat="1" x14ac:dyDescent="0.2">
      <c r="B173" s="190"/>
      <c r="C173" s="190"/>
      <c r="D173" s="190"/>
      <c r="E173" s="190"/>
      <c r="F173" s="191"/>
      <c r="G173" s="192"/>
    </row>
    <row r="174" spans="2:7" s="193" customFormat="1" x14ac:dyDescent="0.2">
      <c r="B174" s="190"/>
      <c r="C174" s="190"/>
      <c r="D174" s="190"/>
      <c r="E174" s="190"/>
      <c r="F174" s="191"/>
      <c r="G174" s="192"/>
    </row>
    <row r="175" spans="2:7" s="193" customFormat="1" x14ac:dyDescent="0.2">
      <c r="B175" s="190"/>
      <c r="C175" s="190"/>
      <c r="D175" s="190"/>
      <c r="E175" s="190"/>
      <c r="F175" s="191"/>
      <c r="G175" s="192"/>
    </row>
    <row r="176" spans="2:7" s="193" customFormat="1" x14ac:dyDescent="0.2">
      <c r="B176" s="190"/>
      <c r="C176" s="190"/>
      <c r="D176" s="190"/>
      <c r="E176" s="190"/>
      <c r="F176" s="191"/>
      <c r="G176" s="192"/>
    </row>
    <row r="177" spans="2:7" s="193" customFormat="1" x14ac:dyDescent="0.2">
      <c r="B177" s="190"/>
      <c r="C177" s="190"/>
      <c r="D177" s="190"/>
      <c r="E177" s="190"/>
      <c r="F177" s="191"/>
      <c r="G177" s="192"/>
    </row>
    <row r="178" spans="2:7" s="193" customFormat="1" x14ac:dyDescent="0.2">
      <c r="B178" s="190"/>
      <c r="C178" s="190"/>
      <c r="D178" s="190"/>
      <c r="E178" s="190"/>
      <c r="F178" s="191"/>
      <c r="G178" s="192"/>
    </row>
    <row r="179" spans="2:7" s="193" customFormat="1" x14ac:dyDescent="0.2">
      <c r="B179" s="190"/>
      <c r="C179" s="190"/>
      <c r="D179" s="190"/>
      <c r="E179" s="190"/>
      <c r="F179" s="191"/>
      <c r="G179" s="192"/>
    </row>
    <row r="180" spans="2:7" s="193" customFormat="1" x14ac:dyDescent="0.2">
      <c r="B180" s="190"/>
      <c r="C180" s="190"/>
      <c r="D180" s="190"/>
      <c r="E180" s="190"/>
      <c r="F180" s="191"/>
      <c r="G180" s="192"/>
    </row>
    <row r="181" spans="2:7" s="193" customFormat="1" x14ac:dyDescent="0.2">
      <c r="B181" s="190"/>
      <c r="C181" s="190"/>
      <c r="D181" s="190"/>
      <c r="E181" s="190"/>
      <c r="F181" s="191"/>
      <c r="G181" s="192"/>
    </row>
    <row r="182" spans="2:7" s="193" customFormat="1" x14ac:dyDescent="0.2">
      <c r="B182" s="190"/>
      <c r="C182" s="190"/>
      <c r="D182" s="190"/>
      <c r="E182" s="190"/>
      <c r="F182" s="191"/>
      <c r="G182" s="192"/>
    </row>
    <row r="183" spans="2:7" s="193" customFormat="1" x14ac:dyDescent="0.2">
      <c r="B183" s="190"/>
      <c r="C183" s="190"/>
      <c r="D183" s="190"/>
      <c r="E183" s="190"/>
      <c r="F183" s="191"/>
      <c r="G183" s="192"/>
    </row>
    <row r="184" spans="2:7" s="193" customFormat="1" x14ac:dyDescent="0.2">
      <c r="B184" s="190"/>
      <c r="C184" s="190"/>
      <c r="D184" s="190"/>
      <c r="E184" s="190"/>
      <c r="F184" s="191"/>
      <c r="G184" s="192"/>
    </row>
    <row r="185" spans="2:7" s="193" customFormat="1" x14ac:dyDescent="0.2">
      <c r="B185" s="190"/>
      <c r="C185" s="190"/>
      <c r="D185" s="190"/>
      <c r="E185" s="190"/>
      <c r="F185" s="191"/>
      <c r="G185" s="192"/>
    </row>
    <row r="186" spans="2:7" s="193" customFormat="1" x14ac:dyDescent="0.2">
      <c r="B186" s="190"/>
      <c r="C186" s="190"/>
      <c r="D186" s="190"/>
      <c r="E186" s="190"/>
      <c r="F186" s="191"/>
      <c r="G186" s="192"/>
    </row>
    <row r="187" spans="2:7" s="193" customFormat="1" x14ac:dyDescent="0.2">
      <c r="B187" s="190"/>
      <c r="C187" s="190"/>
      <c r="D187" s="190"/>
      <c r="E187" s="190"/>
      <c r="F187" s="191"/>
      <c r="G187" s="192"/>
    </row>
    <row r="188" spans="2:7" s="193" customFormat="1" x14ac:dyDescent="0.2">
      <c r="B188" s="190"/>
      <c r="C188" s="190"/>
      <c r="D188" s="190"/>
      <c r="E188" s="190"/>
      <c r="F188" s="191"/>
      <c r="G188" s="192"/>
    </row>
    <row r="189" spans="2:7" s="193" customFormat="1" x14ac:dyDescent="0.2">
      <c r="B189" s="190"/>
      <c r="C189" s="190"/>
      <c r="D189" s="190"/>
      <c r="E189" s="190"/>
      <c r="F189" s="191"/>
      <c r="G189" s="192"/>
    </row>
    <row r="190" spans="2:7" s="193" customFormat="1" x14ac:dyDescent="0.2">
      <c r="B190" s="190"/>
      <c r="C190" s="190"/>
      <c r="D190" s="190"/>
      <c r="E190" s="190"/>
      <c r="F190" s="191"/>
      <c r="G190" s="192"/>
    </row>
    <row r="191" spans="2:7" s="193" customFormat="1" x14ac:dyDescent="0.2">
      <c r="B191" s="190"/>
      <c r="C191" s="190"/>
      <c r="D191" s="190"/>
      <c r="E191" s="190"/>
      <c r="F191" s="191"/>
      <c r="G191" s="192"/>
    </row>
    <row r="192" spans="2:7" s="193" customFormat="1" x14ac:dyDescent="0.2">
      <c r="B192" s="190"/>
      <c r="C192" s="190"/>
      <c r="D192" s="190"/>
      <c r="E192" s="190"/>
      <c r="F192" s="191"/>
      <c r="G192" s="192"/>
    </row>
    <row r="193" spans="2:7" s="193" customFormat="1" x14ac:dyDescent="0.2">
      <c r="B193" s="190"/>
      <c r="C193" s="190"/>
      <c r="D193" s="190"/>
      <c r="E193" s="190"/>
      <c r="F193" s="191"/>
      <c r="G193" s="192"/>
    </row>
    <row r="194" spans="2:7" s="193" customFormat="1" x14ac:dyDescent="0.2">
      <c r="B194" s="190"/>
      <c r="C194" s="190"/>
      <c r="D194" s="190"/>
      <c r="E194" s="190"/>
      <c r="F194" s="191"/>
      <c r="G194" s="192"/>
    </row>
    <row r="195" spans="2:7" s="193" customFormat="1" x14ac:dyDescent="0.2">
      <c r="B195" s="190"/>
      <c r="C195" s="190"/>
      <c r="D195" s="190"/>
      <c r="E195" s="190"/>
      <c r="F195" s="191"/>
      <c r="G195" s="192"/>
    </row>
    <row r="196" spans="2:7" s="193" customFormat="1" x14ac:dyDescent="0.2">
      <c r="B196" s="190"/>
      <c r="C196" s="190"/>
      <c r="D196" s="190"/>
      <c r="E196" s="190"/>
      <c r="F196" s="191"/>
      <c r="G196" s="192"/>
    </row>
    <row r="197" spans="2:7" s="193" customFormat="1" x14ac:dyDescent="0.2">
      <c r="B197" s="190"/>
      <c r="C197" s="190"/>
      <c r="D197" s="190"/>
      <c r="E197" s="190"/>
      <c r="F197" s="191"/>
      <c r="G197" s="192"/>
    </row>
    <row r="198" spans="2:7" s="193" customFormat="1" x14ac:dyDescent="0.2">
      <c r="B198" s="190"/>
      <c r="C198" s="190"/>
      <c r="D198" s="190"/>
      <c r="E198" s="190"/>
      <c r="F198" s="191"/>
      <c r="G198" s="192"/>
    </row>
    <row r="199" spans="2:7" s="193" customFormat="1" x14ac:dyDescent="0.2">
      <c r="B199" s="190"/>
      <c r="C199" s="190"/>
      <c r="D199" s="190"/>
      <c r="E199" s="190"/>
      <c r="F199" s="191"/>
      <c r="G199" s="192"/>
    </row>
    <row r="200" spans="2:7" s="193" customFormat="1" x14ac:dyDescent="0.2">
      <c r="B200" s="190"/>
      <c r="C200" s="190"/>
      <c r="D200" s="190"/>
      <c r="E200" s="190"/>
      <c r="F200" s="191"/>
      <c r="G200" s="192"/>
    </row>
    <row r="201" spans="2:7" s="193" customFormat="1" x14ac:dyDescent="0.2">
      <c r="B201" s="190"/>
      <c r="C201" s="190"/>
      <c r="D201" s="190"/>
      <c r="E201" s="190"/>
      <c r="F201" s="191"/>
      <c r="G201" s="192"/>
    </row>
    <row r="202" spans="2:7" s="193" customFormat="1" x14ac:dyDescent="0.2">
      <c r="B202" s="190"/>
      <c r="C202" s="190"/>
      <c r="D202" s="190"/>
      <c r="E202" s="190"/>
      <c r="F202" s="191"/>
      <c r="G202" s="192"/>
    </row>
    <row r="203" spans="2:7" s="193" customFormat="1" x14ac:dyDescent="0.2">
      <c r="B203" s="190"/>
      <c r="C203" s="190"/>
      <c r="D203" s="190"/>
      <c r="E203" s="190"/>
      <c r="F203" s="191"/>
      <c r="G203" s="192"/>
    </row>
    <row r="204" spans="2:7" s="193" customFormat="1" x14ac:dyDescent="0.2">
      <c r="B204" s="190"/>
      <c r="C204" s="190"/>
      <c r="D204" s="190"/>
      <c r="E204" s="190"/>
      <c r="F204" s="191"/>
      <c r="G204" s="192"/>
    </row>
    <row r="205" spans="2:7" s="193" customFormat="1" x14ac:dyDescent="0.2">
      <c r="B205" s="190"/>
      <c r="C205" s="190"/>
      <c r="D205" s="190"/>
      <c r="E205" s="190"/>
      <c r="F205" s="191"/>
      <c r="G205" s="192"/>
    </row>
    <row r="206" spans="2:7" s="193" customFormat="1" x14ac:dyDescent="0.2">
      <c r="B206" s="190"/>
      <c r="C206" s="190"/>
      <c r="D206" s="190"/>
      <c r="E206" s="190"/>
      <c r="F206" s="191"/>
      <c r="G206" s="192"/>
    </row>
    <row r="207" spans="2:7" s="193" customFormat="1" x14ac:dyDescent="0.2">
      <c r="B207" s="190"/>
      <c r="C207" s="190"/>
      <c r="D207" s="190"/>
      <c r="E207" s="190"/>
      <c r="F207" s="191"/>
      <c r="G207" s="192"/>
    </row>
    <row r="208" spans="2:7" s="193" customFormat="1" x14ac:dyDescent="0.2">
      <c r="B208" s="190"/>
      <c r="C208" s="190"/>
      <c r="D208" s="190"/>
      <c r="E208" s="190"/>
      <c r="F208" s="191"/>
      <c r="G208" s="192"/>
    </row>
    <row r="209" spans="2:7" s="193" customFormat="1" x14ac:dyDescent="0.2">
      <c r="B209" s="190"/>
      <c r="C209" s="190"/>
      <c r="D209" s="190"/>
      <c r="E209" s="190"/>
      <c r="F209" s="191"/>
      <c r="G209" s="192"/>
    </row>
    <row r="210" spans="2:7" s="193" customFormat="1" x14ac:dyDescent="0.2">
      <c r="B210" s="190"/>
      <c r="C210" s="190"/>
      <c r="D210" s="190"/>
      <c r="E210" s="190"/>
      <c r="F210" s="191"/>
      <c r="G210" s="192"/>
    </row>
    <row r="211" spans="2:7" s="193" customFormat="1" x14ac:dyDescent="0.2">
      <c r="B211" s="190"/>
      <c r="C211" s="190"/>
      <c r="D211" s="190"/>
      <c r="E211" s="190"/>
      <c r="F211" s="191"/>
      <c r="G211" s="192"/>
    </row>
    <row r="212" spans="2:7" s="193" customFormat="1" x14ac:dyDescent="0.2">
      <c r="B212" s="190"/>
      <c r="C212" s="190"/>
      <c r="D212" s="190"/>
      <c r="E212" s="190"/>
      <c r="F212" s="191"/>
      <c r="G212" s="192"/>
    </row>
    <row r="213" spans="2:7" s="193" customFormat="1" x14ac:dyDescent="0.2">
      <c r="B213" s="190"/>
      <c r="C213" s="190"/>
      <c r="D213" s="190"/>
      <c r="E213" s="190"/>
      <c r="F213" s="191"/>
      <c r="G213" s="192"/>
    </row>
    <row r="214" spans="2:7" s="193" customFormat="1" x14ac:dyDescent="0.2">
      <c r="B214" s="190"/>
      <c r="C214" s="190"/>
      <c r="D214" s="190"/>
      <c r="E214" s="190"/>
      <c r="F214" s="191"/>
      <c r="G214" s="192"/>
    </row>
    <row r="215" spans="2:7" s="193" customFormat="1" x14ac:dyDescent="0.2">
      <c r="B215" s="190"/>
      <c r="C215" s="190"/>
      <c r="D215" s="190"/>
      <c r="E215" s="190"/>
      <c r="F215" s="191"/>
      <c r="G215" s="192"/>
    </row>
    <row r="216" spans="2:7" s="193" customFormat="1" x14ac:dyDescent="0.2">
      <c r="B216" s="190"/>
      <c r="C216" s="190"/>
      <c r="D216" s="190"/>
      <c r="E216" s="190"/>
      <c r="F216" s="191"/>
      <c r="G216" s="192"/>
    </row>
    <row r="217" spans="2:7" s="193" customFormat="1" x14ac:dyDescent="0.2">
      <c r="B217" s="190"/>
      <c r="C217" s="190"/>
      <c r="D217" s="190"/>
      <c r="E217" s="190"/>
      <c r="F217" s="191"/>
      <c r="G217" s="192"/>
    </row>
    <row r="218" spans="2:7" s="193" customFormat="1" x14ac:dyDescent="0.2">
      <c r="B218" s="190"/>
      <c r="C218" s="190"/>
      <c r="D218" s="190"/>
      <c r="E218" s="190"/>
      <c r="F218" s="191"/>
      <c r="G218" s="192"/>
    </row>
    <row r="219" spans="2:7" s="193" customFormat="1" x14ac:dyDescent="0.2">
      <c r="B219" s="190"/>
      <c r="C219" s="190"/>
      <c r="D219" s="190"/>
      <c r="E219" s="190"/>
      <c r="F219" s="191"/>
      <c r="G219" s="192"/>
    </row>
    <row r="220" spans="2:7" s="193" customFormat="1" x14ac:dyDescent="0.2">
      <c r="B220" s="190"/>
      <c r="C220" s="190"/>
      <c r="D220" s="190"/>
      <c r="E220" s="190"/>
      <c r="F220" s="191"/>
      <c r="G220" s="192"/>
    </row>
    <row r="221" spans="2:7" s="193" customFormat="1" x14ac:dyDescent="0.2">
      <c r="B221" s="190"/>
      <c r="C221" s="190"/>
      <c r="D221" s="190"/>
      <c r="E221" s="190"/>
      <c r="F221" s="191"/>
      <c r="G221" s="192"/>
    </row>
    <row r="222" spans="2:7" s="193" customFormat="1" x14ac:dyDescent="0.2">
      <c r="B222" s="190"/>
      <c r="C222" s="190"/>
      <c r="D222" s="190"/>
      <c r="E222" s="190"/>
      <c r="F222" s="191"/>
      <c r="G222" s="192"/>
    </row>
    <row r="223" spans="2:7" s="193" customFormat="1" x14ac:dyDescent="0.2">
      <c r="B223" s="190"/>
      <c r="C223" s="190"/>
      <c r="D223" s="190"/>
      <c r="E223" s="190"/>
      <c r="F223" s="191"/>
      <c r="G223" s="192"/>
    </row>
  </sheetData>
  <mergeCells count="45">
    <mergeCell ref="A37:A39"/>
    <mergeCell ref="A2:E2"/>
    <mergeCell ref="A4:A6"/>
    <mergeCell ref="A12:D12"/>
    <mergeCell ref="A23:D23"/>
    <mergeCell ref="A34:D34"/>
    <mergeCell ref="A15:A17"/>
    <mergeCell ref="A26:A28"/>
    <mergeCell ref="B38:D39"/>
    <mergeCell ref="B30:D30"/>
    <mergeCell ref="B31:D31"/>
    <mergeCell ref="B32:D32"/>
    <mergeCell ref="B33:D33"/>
    <mergeCell ref="B37:E37"/>
    <mergeCell ref="B29:D29"/>
    <mergeCell ref="B26:E26"/>
    <mergeCell ref="B53:D53"/>
    <mergeCell ref="B54:D54"/>
    <mergeCell ref="B55:D55"/>
    <mergeCell ref="B56:D56"/>
    <mergeCell ref="B50:D51"/>
    <mergeCell ref="E50:E51"/>
    <mergeCell ref="F50:F51"/>
    <mergeCell ref="B52:D52"/>
    <mergeCell ref="A45:D45"/>
    <mergeCell ref="B40:D40"/>
    <mergeCell ref="B41:D41"/>
    <mergeCell ref="B42:D42"/>
    <mergeCell ref="B43:D43"/>
    <mergeCell ref="B44:D44"/>
    <mergeCell ref="B27:D28"/>
    <mergeCell ref="B18:D18"/>
    <mergeCell ref="B19:D19"/>
    <mergeCell ref="B20:D20"/>
    <mergeCell ref="B21:D21"/>
    <mergeCell ref="B22:D22"/>
    <mergeCell ref="B7:D7"/>
    <mergeCell ref="B4:E4"/>
    <mergeCell ref="B5:D6"/>
    <mergeCell ref="B16:D17"/>
    <mergeCell ref="B8:D8"/>
    <mergeCell ref="B9:D9"/>
    <mergeCell ref="B10:D10"/>
    <mergeCell ref="B11:D11"/>
    <mergeCell ref="B15:E15"/>
  </mergeCells>
  <printOptions horizontalCentered="1"/>
  <pageMargins left="0.11811023622047245" right="0.11811023622047245" top="0.17" bottom="0.15748031496062992" header="0.31496062992125984" footer="0.31496062992125984"/>
  <pageSetup paperSize="9"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0"/>
  <sheetViews>
    <sheetView topLeftCell="A22" zoomScale="70" zoomScaleNormal="70" zoomScaleSheetLayoutView="100" workbookViewId="0">
      <pane xSplit="4" topLeftCell="E1" activePane="topRight" state="frozen"/>
      <selection pane="topRight" activeCell="F120" sqref="F120"/>
    </sheetView>
  </sheetViews>
  <sheetFormatPr baseColWidth="10" defaultColWidth="14.28515625" defaultRowHeight="12.75" x14ac:dyDescent="0.2"/>
  <cols>
    <col min="1" max="1" width="21.7109375" style="25" customWidth="1"/>
    <col min="2" max="2" width="29" style="140" customWidth="1"/>
    <col min="3" max="3" width="38.28515625" style="140" customWidth="1"/>
    <col min="4" max="4" width="12" style="140" customWidth="1"/>
    <col min="5" max="8" width="10.7109375" style="140" customWidth="1"/>
    <col min="9" max="9" width="10.7109375" style="141" customWidth="1"/>
    <col min="10" max="16" width="10.7109375" style="140" customWidth="1"/>
    <col min="17" max="17" width="41.7109375" style="140" customWidth="1"/>
    <col min="18" max="18" width="8.42578125" style="38" customWidth="1"/>
    <col min="19" max="19" width="14.28515625" style="39"/>
    <col min="20" max="16384" width="14.28515625" style="25"/>
  </cols>
  <sheetData>
    <row r="1" spans="1:19" ht="13.5" thickBot="1" x14ac:dyDescent="0.25"/>
    <row r="2" spans="1:19" ht="53.25" customHeight="1" thickBot="1" x14ac:dyDescent="0.25">
      <c r="B2" s="505" t="s">
        <v>130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7"/>
    </row>
    <row r="3" spans="1:19" s="36" customFormat="1" ht="20.25" customHeight="1" thickBot="1" x14ac:dyDescent="0.3">
      <c r="B3" s="142"/>
      <c r="C3" s="142"/>
      <c r="D3" s="142"/>
      <c r="E3" s="142"/>
      <c r="F3" s="142"/>
      <c r="G3" s="142"/>
      <c r="H3" s="142"/>
      <c r="I3" s="143"/>
      <c r="J3" s="142"/>
      <c r="K3" s="142"/>
      <c r="L3" s="142"/>
      <c r="M3" s="142"/>
      <c r="N3" s="142"/>
      <c r="O3" s="142"/>
      <c r="P3" s="142"/>
      <c r="Q3" s="144"/>
      <c r="R3" s="37"/>
    </row>
    <row r="4" spans="1:19" ht="18.75" thickBot="1" x14ac:dyDescent="0.25">
      <c r="A4" s="496" t="s">
        <v>129</v>
      </c>
      <c r="B4" s="504" t="s">
        <v>111</v>
      </c>
      <c r="C4" s="462"/>
      <c r="D4" s="462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19" s="26" customFormat="1" ht="18" customHeight="1" x14ac:dyDescent="0.2">
      <c r="A5" s="496"/>
      <c r="B5" s="508" t="s">
        <v>77</v>
      </c>
      <c r="C5" s="465"/>
      <c r="D5" s="466"/>
      <c r="E5" s="464" t="s">
        <v>45</v>
      </c>
      <c r="F5" s="465" t="s">
        <v>46</v>
      </c>
      <c r="G5" s="500" t="s">
        <v>47</v>
      </c>
      <c r="H5" s="502" t="s">
        <v>48</v>
      </c>
      <c r="I5" s="502" t="s">
        <v>49</v>
      </c>
      <c r="J5" s="500" t="s">
        <v>50</v>
      </c>
      <c r="K5" s="502" t="s">
        <v>51</v>
      </c>
      <c r="L5" s="502" t="s">
        <v>52</v>
      </c>
      <c r="M5" s="500" t="s">
        <v>53</v>
      </c>
      <c r="N5" s="502" t="s">
        <v>54</v>
      </c>
      <c r="O5" s="502" t="s">
        <v>55</v>
      </c>
      <c r="P5" s="500" t="s">
        <v>56</v>
      </c>
      <c r="Q5" s="145" t="s">
        <v>75</v>
      </c>
      <c r="R5" s="46"/>
      <c r="S5" s="40"/>
    </row>
    <row r="6" spans="1:19" s="26" customFormat="1" ht="18" customHeight="1" thickBot="1" x14ac:dyDescent="0.25">
      <c r="A6" s="496"/>
      <c r="B6" s="509"/>
      <c r="C6" s="468"/>
      <c r="D6" s="469"/>
      <c r="E6" s="467"/>
      <c r="F6" s="468"/>
      <c r="G6" s="501"/>
      <c r="H6" s="503"/>
      <c r="I6" s="503"/>
      <c r="J6" s="501"/>
      <c r="K6" s="503"/>
      <c r="L6" s="503"/>
      <c r="M6" s="501"/>
      <c r="N6" s="503"/>
      <c r="O6" s="503"/>
      <c r="P6" s="501"/>
      <c r="Q6" s="146" t="s">
        <v>76</v>
      </c>
      <c r="R6" s="52"/>
      <c r="S6" s="40"/>
    </row>
    <row r="7" spans="1:19" s="26" customFormat="1" ht="15" customHeight="1" x14ac:dyDescent="0.2">
      <c r="A7" s="386"/>
      <c r="B7" s="459"/>
      <c r="C7" s="460"/>
      <c r="D7" s="461"/>
      <c r="E7" s="337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45">
        <f>SUM(E7:P7)</f>
        <v>0</v>
      </c>
      <c r="R7" s="46"/>
      <c r="S7" s="40"/>
    </row>
    <row r="8" spans="1:19" ht="15" customHeight="1" x14ac:dyDescent="0.2">
      <c r="A8" s="387"/>
      <c r="B8" s="470"/>
      <c r="C8" s="471"/>
      <c r="D8" s="472"/>
      <c r="E8" s="339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5">
        <f>SUM(E8:P8)</f>
        <v>0</v>
      </c>
    </row>
    <row r="9" spans="1:19" ht="15" customHeight="1" x14ac:dyDescent="0.2">
      <c r="A9" s="387"/>
      <c r="B9" s="470"/>
      <c r="C9" s="471"/>
      <c r="D9" s="472"/>
      <c r="E9" s="339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5">
        <f>SUM(E9:P9)</f>
        <v>0</v>
      </c>
    </row>
    <row r="10" spans="1:19" ht="15" customHeight="1" x14ac:dyDescent="0.2">
      <c r="A10" s="387"/>
      <c r="B10" s="470"/>
      <c r="C10" s="471"/>
      <c r="D10" s="472"/>
      <c r="E10" s="339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5">
        <f>SUM(E10:P10)</f>
        <v>0</v>
      </c>
    </row>
    <row r="11" spans="1:19" ht="15" customHeight="1" thickBot="1" x14ac:dyDescent="0.25">
      <c r="A11" s="389"/>
      <c r="B11" s="473"/>
      <c r="C11" s="474"/>
      <c r="D11" s="475"/>
      <c r="E11" s="341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5">
        <f>SUM(E11:P11)</f>
        <v>0</v>
      </c>
    </row>
    <row r="12" spans="1:19" ht="15" customHeight="1" thickBot="1" x14ac:dyDescent="0.25">
      <c r="A12" s="483" t="s">
        <v>42</v>
      </c>
      <c r="B12" s="483"/>
      <c r="C12" s="483"/>
      <c r="D12" s="483"/>
      <c r="E12" s="343">
        <f t="shared" ref="E12:P12" si="0">SUM(E7:E11)</f>
        <v>0</v>
      </c>
      <c r="F12" s="344">
        <f t="shared" si="0"/>
        <v>0</v>
      </c>
      <c r="G12" s="344">
        <f t="shared" si="0"/>
        <v>0</v>
      </c>
      <c r="H12" s="344">
        <f t="shared" si="0"/>
        <v>0</v>
      </c>
      <c r="I12" s="344">
        <f t="shared" si="0"/>
        <v>0</v>
      </c>
      <c r="J12" s="344">
        <f t="shared" si="0"/>
        <v>0</v>
      </c>
      <c r="K12" s="344">
        <f t="shared" si="0"/>
        <v>0</v>
      </c>
      <c r="L12" s="344">
        <f t="shared" si="0"/>
        <v>0</v>
      </c>
      <c r="M12" s="344">
        <f t="shared" si="0"/>
        <v>0</v>
      </c>
      <c r="N12" s="344">
        <f t="shared" si="0"/>
        <v>0</v>
      </c>
      <c r="O12" s="344">
        <f t="shared" si="0"/>
        <v>0</v>
      </c>
      <c r="P12" s="344">
        <f t="shared" si="0"/>
        <v>0</v>
      </c>
      <c r="Q12" s="346">
        <f>SUM(Q7:Q11)</f>
        <v>0</v>
      </c>
    </row>
    <row r="13" spans="1:19" x14ac:dyDescent="0.2">
      <c r="B13" s="147" t="s">
        <v>74</v>
      </c>
    </row>
    <row r="14" spans="1:19" ht="13.5" thickBot="1" x14ac:dyDescent="0.25"/>
    <row r="15" spans="1:19" s="34" customFormat="1" ht="18.75" thickBot="1" x14ac:dyDescent="0.3">
      <c r="A15" s="496" t="s">
        <v>129</v>
      </c>
      <c r="B15" s="504" t="s">
        <v>112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7"/>
      <c r="S15" s="41"/>
    </row>
    <row r="16" spans="1:19" s="33" customFormat="1" ht="18" customHeight="1" x14ac:dyDescent="0.25">
      <c r="A16" s="496"/>
      <c r="B16" s="508" t="s">
        <v>77</v>
      </c>
      <c r="C16" s="465"/>
      <c r="D16" s="466"/>
      <c r="E16" s="464" t="s">
        <v>45</v>
      </c>
      <c r="F16" s="465" t="s">
        <v>46</v>
      </c>
      <c r="G16" s="500" t="s">
        <v>47</v>
      </c>
      <c r="H16" s="502" t="s">
        <v>48</v>
      </c>
      <c r="I16" s="502" t="s">
        <v>49</v>
      </c>
      <c r="J16" s="500" t="s">
        <v>50</v>
      </c>
      <c r="K16" s="502" t="s">
        <v>51</v>
      </c>
      <c r="L16" s="502" t="s">
        <v>52</v>
      </c>
      <c r="M16" s="500" t="s">
        <v>53</v>
      </c>
      <c r="N16" s="502" t="s">
        <v>54</v>
      </c>
      <c r="O16" s="502" t="s">
        <v>55</v>
      </c>
      <c r="P16" s="500" t="s">
        <v>56</v>
      </c>
      <c r="Q16" s="145" t="s">
        <v>75</v>
      </c>
      <c r="R16" s="45"/>
      <c r="S16" s="35"/>
    </row>
    <row r="17" spans="1:19" s="32" customFormat="1" ht="18" customHeight="1" thickBot="1" x14ac:dyDescent="0.25">
      <c r="A17" s="496"/>
      <c r="B17" s="509"/>
      <c r="C17" s="468"/>
      <c r="D17" s="469"/>
      <c r="E17" s="467"/>
      <c r="F17" s="468"/>
      <c r="G17" s="501"/>
      <c r="H17" s="503"/>
      <c r="I17" s="503"/>
      <c r="J17" s="501"/>
      <c r="K17" s="503"/>
      <c r="L17" s="503"/>
      <c r="M17" s="501"/>
      <c r="N17" s="503"/>
      <c r="O17" s="503"/>
      <c r="P17" s="501"/>
      <c r="Q17" s="146" t="s">
        <v>76</v>
      </c>
      <c r="R17" s="53"/>
      <c r="S17" s="42"/>
    </row>
    <row r="18" spans="1:19" s="31" customFormat="1" ht="15" customHeight="1" x14ac:dyDescent="0.2">
      <c r="A18" s="386"/>
      <c r="B18" s="459"/>
      <c r="C18" s="460"/>
      <c r="D18" s="461"/>
      <c r="E18" s="33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45">
        <f>SUM(E18:P18)</f>
        <v>0</v>
      </c>
      <c r="R18" s="48"/>
      <c r="S18" s="43"/>
    </row>
    <row r="19" spans="1:19" s="31" customFormat="1" ht="15" customHeight="1" x14ac:dyDescent="0.2">
      <c r="A19" s="387"/>
      <c r="B19" s="470"/>
      <c r="C19" s="471"/>
      <c r="D19" s="472"/>
      <c r="E19" s="339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5">
        <f>SUM(E19:P19)</f>
        <v>0</v>
      </c>
      <c r="R19" s="48"/>
      <c r="S19" s="43"/>
    </row>
    <row r="20" spans="1:19" s="31" customFormat="1" ht="15" customHeight="1" x14ac:dyDescent="0.2">
      <c r="A20" s="387"/>
      <c r="B20" s="470"/>
      <c r="C20" s="471"/>
      <c r="D20" s="472"/>
      <c r="E20" s="339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5">
        <f>SUM(E20:P20)</f>
        <v>0</v>
      </c>
      <c r="R20" s="48"/>
      <c r="S20" s="43"/>
    </row>
    <row r="21" spans="1:19" s="31" customFormat="1" ht="15" customHeight="1" x14ac:dyDescent="0.2">
      <c r="A21" s="387"/>
      <c r="B21" s="470"/>
      <c r="C21" s="471"/>
      <c r="D21" s="472"/>
      <c r="E21" s="339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5">
        <f>SUM(E21:P21)</f>
        <v>0</v>
      </c>
      <c r="R21" s="48"/>
      <c r="S21" s="43"/>
    </row>
    <row r="22" spans="1:19" s="31" customFormat="1" ht="15" customHeight="1" thickBot="1" x14ac:dyDescent="0.25">
      <c r="A22" s="389"/>
      <c r="B22" s="473"/>
      <c r="C22" s="474"/>
      <c r="D22" s="475"/>
      <c r="E22" s="341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5">
        <f>SUM(E22:P22)</f>
        <v>0</v>
      </c>
      <c r="R22" s="48"/>
      <c r="S22" s="43"/>
    </row>
    <row r="23" spans="1:19" s="30" customFormat="1" ht="15" customHeight="1" thickBot="1" x14ac:dyDescent="0.25">
      <c r="A23" s="483" t="s">
        <v>42</v>
      </c>
      <c r="B23" s="483"/>
      <c r="C23" s="483"/>
      <c r="D23" s="483"/>
      <c r="E23" s="343">
        <f t="shared" ref="E23:Q23" si="1">SUM(E18:E22)</f>
        <v>0</v>
      </c>
      <c r="F23" s="344">
        <f t="shared" si="1"/>
        <v>0</v>
      </c>
      <c r="G23" s="344">
        <f t="shared" si="1"/>
        <v>0</v>
      </c>
      <c r="H23" s="344">
        <f t="shared" si="1"/>
        <v>0</v>
      </c>
      <c r="I23" s="344">
        <f t="shared" si="1"/>
        <v>0</v>
      </c>
      <c r="J23" s="344">
        <f t="shared" si="1"/>
        <v>0</v>
      </c>
      <c r="K23" s="344">
        <f t="shared" si="1"/>
        <v>0</v>
      </c>
      <c r="L23" s="344">
        <f t="shared" si="1"/>
        <v>0</v>
      </c>
      <c r="M23" s="344">
        <f t="shared" si="1"/>
        <v>0</v>
      </c>
      <c r="N23" s="344">
        <f t="shared" si="1"/>
        <v>0</v>
      </c>
      <c r="O23" s="344">
        <f t="shared" si="1"/>
        <v>0</v>
      </c>
      <c r="P23" s="344">
        <f t="shared" si="1"/>
        <v>0</v>
      </c>
      <c r="Q23" s="346">
        <f t="shared" si="1"/>
        <v>0</v>
      </c>
      <c r="R23" s="49"/>
      <c r="S23" s="44"/>
    </row>
    <row r="24" spans="1:19" s="30" customFormat="1" ht="12" x14ac:dyDescent="0.2">
      <c r="B24" s="147" t="s">
        <v>74</v>
      </c>
      <c r="C24" s="149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/>
      <c r="R24" s="49"/>
      <c r="S24" s="44"/>
    </row>
    <row r="25" spans="1:19" ht="13.5" thickBot="1" x14ac:dyDescent="0.25"/>
    <row r="26" spans="1:19" ht="18.75" thickBot="1" x14ac:dyDescent="0.25">
      <c r="A26" s="496" t="s">
        <v>129</v>
      </c>
      <c r="B26" s="504" t="s">
        <v>113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</row>
    <row r="27" spans="1:19" s="26" customFormat="1" ht="18" customHeight="1" x14ac:dyDescent="0.2">
      <c r="A27" s="496"/>
      <c r="B27" s="508" t="s">
        <v>77</v>
      </c>
      <c r="C27" s="465"/>
      <c r="D27" s="466"/>
      <c r="E27" s="464" t="s">
        <v>45</v>
      </c>
      <c r="F27" s="465" t="s">
        <v>46</v>
      </c>
      <c r="G27" s="500" t="s">
        <v>47</v>
      </c>
      <c r="H27" s="502" t="s">
        <v>48</v>
      </c>
      <c r="I27" s="502" t="s">
        <v>49</v>
      </c>
      <c r="J27" s="500" t="s">
        <v>50</v>
      </c>
      <c r="K27" s="502" t="s">
        <v>51</v>
      </c>
      <c r="L27" s="502" t="s">
        <v>52</v>
      </c>
      <c r="M27" s="500" t="s">
        <v>53</v>
      </c>
      <c r="N27" s="502" t="s">
        <v>54</v>
      </c>
      <c r="O27" s="502" t="s">
        <v>55</v>
      </c>
      <c r="P27" s="500" t="s">
        <v>56</v>
      </c>
      <c r="Q27" s="145" t="s">
        <v>75</v>
      </c>
      <c r="R27" s="46"/>
      <c r="S27" s="40"/>
    </row>
    <row r="28" spans="1:19" s="26" customFormat="1" ht="18" customHeight="1" thickBot="1" x14ac:dyDescent="0.25">
      <c r="A28" s="496"/>
      <c r="B28" s="509"/>
      <c r="C28" s="468"/>
      <c r="D28" s="469"/>
      <c r="E28" s="467"/>
      <c r="F28" s="468"/>
      <c r="G28" s="501"/>
      <c r="H28" s="503"/>
      <c r="I28" s="503"/>
      <c r="J28" s="501"/>
      <c r="K28" s="503"/>
      <c r="L28" s="503"/>
      <c r="M28" s="501"/>
      <c r="N28" s="503"/>
      <c r="O28" s="503"/>
      <c r="P28" s="501"/>
      <c r="Q28" s="146" t="s">
        <v>76</v>
      </c>
      <c r="R28" s="46"/>
      <c r="S28" s="40"/>
    </row>
    <row r="29" spans="1:19" ht="15" customHeight="1" x14ac:dyDescent="0.2">
      <c r="A29" s="386"/>
      <c r="B29" s="459"/>
      <c r="C29" s="460"/>
      <c r="D29" s="461"/>
      <c r="E29" s="337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45">
        <f>SUM(E29:P29)</f>
        <v>0</v>
      </c>
      <c r="R29" s="27"/>
    </row>
    <row r="30" spans="1:19" ht="15" customHeight="1" x14ac:dyDescent="0.2">
      <c r="A30" s="387"/>
      <c r="B30" s="470"/>
      <c r="C30" s="471"/>
      <c r="D30" s="472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5">
        <f>SUM(E30:P30)</f>
        <v>0</v>
      </c>
      <c r="R30" s="27"/>
    </row>
    <row r="31" spans="1:19" ht="15" customHeight="1" x14ac:dyDescent="0.2">
      <c r="A31" s="387"/>
      <c r="B31" s="470"/>
      <c r="C31" s="471"/>
      <c r="D31" s="472"/>
      <c r="E31" s="339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5">
        <f>SUM(E31:P31)</f>
        <v>0</v>
      </c>
      <c r="R31" s="27"/>
    </row>
    <row r="32" spans="1:19" ht="15" customHeight="1" x14ac:dyDescent="0.2">
      <c r="A32" s="387"/>
      <c r="B32" s="470"/>
      <c r="C32" s="471"/>
      <c r="D32" s="472"/>
      <c r="E32" s="339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5">
        <f>SUM(E32:P32)</f>
        <v>0</v>
      </c>
      <c r="R32" s="27"/>
    </row>
    <row r="33" spans="1:19" ht="15" customHeight="1" thickBot="1" x14ac:dyDescent="0.25">
      <c r="A33" s="389"/>
      <c r="B33" s="473"/>
      <c r="C33" s="474"/>
      <c r="D33" s="475"/>
      <c r="E33" s="341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5">
        <f>SUM(E33:P33)</f>
        <v>0</v>
      </c>
      <c r="R33" s="27"/>
    </row>
    <row r="34" spans="1:19" ht="15" customHeight="1" thickBot="1" x14ac:dyDescent="0.25">
      <c r="A34" s="483" t="s">
        <v>42</v>
      </c>
      <c r="B34" s="483"/>
      <c r="C34" s="483"/>
      <c r="D34" s="483"/>
      <c r="E34" s="343">
        <f t="shared" ref="E34:Q34" si="2">SUM(E29:E33)</f>
        <v>0</v>
      </c>
      <c r="F34" s="344">
        <f t="shared" si="2"/>
        <v>0</v>
      </c>
      <c r="G34" s="344">
        <f t="shared" si="2"/>
        <v>0</v>
      </c>
      <c r="H34" s="344">
        <f t="shared" si="2"/>
        <v>0</v>
      </c>
      <c r="I34" s="344">
        <f t="shared" si="2"/>
        <v>0</v>
      </c>
      <c r="J34" s="344">
        <f t="shared" si="2"/>
        <v>0</v>
      </c>
      <c r="K34" s="344">
        <f t="shared" si="2"/>
        <v>0</v>
      </c>
      <c r="L34" s="344">
        <f t="shared" si="2"/>
        <v>0</v>
      </c>
      <c r="M34" s="344">
        <f t="shared" si="2"/>
        <v>0</v>
      </c>
      <c r="N34" s="344">
        <f t="shared" si="2"/>
        <v>0</v>
      </c>
      <c r="O34" s="344">
        <f t="shared" si="2"/>
        <v>0</v>
      </c>
      <c r="P34" s="344">
        <f t="shared" si="2"/>
        <v>0</v>
      </c>
      <c r="Q34" s="346">
        <f t="shared" si="2"/>
        <v>0</v>
      </c>
    </row>
    <row r="35" spans="1:19" x14ac:dyDescent="0.2">
      <c r="B35" s="147" t="s">
        <v>74</v>
      </c>
    </row>
    <row r="36" spans="1:19" ht="13.5" thickBot="1" x14ac:dyDescent="0.25"/>
    <row r="37" spans="1:19" ht="18.75" thickBot="1" x14ac:dyDescent="0.25">
      <c r="A37" s="496" t="s">
        <v>129</v>
      </c>
      <c r="B37" s="519" t="s">
        <v>114</v>
      </c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</row>
    <row r="38" spans="1:19" s="26" customFormat="1" ht="18" customHeight="1" x14ac:dyDescent="0.2">
      <c r="A38" s="496"/>
      <c r="B38" s="508" t="s">
        <v>77</v>
      </c>
      <c r="C38" s="465"/>
      <c r="D38" s="466"/>
      <c r="E38" s="464" t="s">
        <v>45</v>
      </c>
      <c r="F38" s="465" t="s">
        <v>46</v>
      </c>
      <c r="G38" s="500" t="s">
        <v>47</v>
      </c>
      <c r="H38" s="502" t="s">
        <v>48</v>
      </c>
      <c r="I38" s="502" t="s">
        <v>49</v>
      </c>
      <c r="J38" s="500" t="s">
        <v>50</v>
      </c>
      <c r="K38" s="502" t="s">
        <v>51</v>
      </c>
      <c r="L38" s="502" t="s">
        <v>52</v>
      </c>
      <c r="M38" s="500" t="s">
        <v>53</v>
      </c>
      <c r="N38" s="502" t="s">
        <v>54</v>
      </c>
      <c r="O38" s="502" t="s">
        <v>55</v>
      </c>
      <c r="P38" s="500" t="s">
        <v>56</v>
      </c>
      <c r="Q38" s="145" t="s">
        <v>75</v>
      </c>
      <c r="R38" s="46"/>
      <c r="S38" s="40"/>
    </row>
    <row r="39" spans="1:19" s="26" customFormat="1" ht="18" customHeight="1" thickBot="1" x14ac:dyDescent="0.25">
      <c r="A39" s="496"/>
      <c r="B39" s="509"/>
      <c r="C39" s="468"/>
      <c r="D39" s="469"/>
      <c r="E39" s="467"/>
      <c r="F39" s="468"/>
      <c r="G39" s="501"/>
      <c r="H39" s="503"/>
      <c r="I39" s="503"/>
      <c r="J39" s="501"/>
      <c r="K39" s="503"/>
      <c r="L39" s="503"/>
      <c r="M39" s="501"/>
      <c r="N39" s="503"/>
      <c r="O39" s="503"/>
      <c r="P39" s="501"/>
      <c r="Q39" s="146" t="s">
        <v>76</v>
      </c>
      <c r="R39" s="46"/>
      <c r="S39" s="40"/>
    </row>
    <row r="40" spans="1:19" ht="15" customHeight="1" x14ac:dyDescent="0.2">
      <c r="A40" s="386"/>
      <c r="B40" s="459"/>
      <c r="C40" s="460"/>
      <c r="D40" s="461"/>
      <c r="E40" s="337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45">
        <f>SUM(E40:P40)</f>
        <v>0</v>
      </c>
    </row>
    <row r="41" spans="1:19" ht="15" customHeight="1" x14ac:dyDescent="0.2">
      <c r="A41" s="387"/>
      <c r="B41" s="470"/>
      <c r="C41" s="471"/>
      <c r="D41" s="472"/>
      <c r="E41" s="339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5">
        <f>SUM(E41:P41)</f>
        <v>0</v>
      </c>
    </row>
    <row r="42" spans="1:19" ht="15" customHeight="1" x14ac:dyDescent="0.2">
      <c r="A42" s="387"/>
      <c r="B42" s="470"/>
      <c r="C42" s="471"/>
      <c r="D42" s="472"/>
      <c r="E42" s="339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5">
        <f>SUM(E42:P42)</f>
        <v>0</v>
      </c>
    </row>
    <row r="43" spans="1:19" ht="15" customHeight="1" x14ac:dyDescent="0.2">
      <c r="A43" s="387"/>
      <c r="B43" s="470"/>
      <c r="C43" s="471"/>
      <c r="D43" s="472"/>
      <c r="E43" s="339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5">
        <f>SUM(E43:P43)</f>
        <v>0</v>
      </c>
    </row>
    <row r="44" spans="1:19" ht="15" customHeight="1" thickBot="1" x14ac:dyDescent="0.25">
      <c r="A44" s="389"/>
      <c r="B44" s="473"/>
      <c r="C44" s="474"/>
      <c r="D44" s="475"/>
      <c r="E44" s="341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5">
        <f>SUM(E44:P44)</f>
        <v>0</v>
      </c>
    </row>
    <row r="45" spans="1:19" ht="15" customHeight="1" thickBot="1" x14ac:dyDescent="0.25">
      <c r="A45" s="483" t="s">
        <v>42</v>
      </c>
      <c r="B45" s="483"/>
      <c r="C45" s="483"/>
      <c r="D45" s="483"/>
      <c r="E45" s="343">
        <f t="shared" ref="E45:Q45" si="3">SUM(E40:E44)</f>
        <v>0</v>
      </c>
      <c r="F45" s="344">
        <f t="shared" si="3"/>
        <v>0</v>
      </c>
      <c r="G45" s="344">
        <f t="shared" si="3"/>
        <v>0</v>
      </c>
      <c r="H45" s="344">
        <f t="shared" si="3"/>
        <v>0</v>
      </c>
      <c r="I45" s="344">
        <f t="shared" si="3"/>
        <v>0</v>
      </c>
      <c r="J45" s="344">
        <f t="shared" si="3"/>
        <v>0</v>
      </c>
      <c r="K45" s="344">
        <f t="shared" si="3"/>
        <v>0</v>
      </c>
      <c r="L45" s="344">
        <f t="shared" si="3"/>
        <v>0</v>
      </c>
      <c r="M45" s="344">
        <f t="shared" si="3"/>
        <v>0</v>
      </c>
      <c r="N45" s="344">
        <f t="shared" si="3"/>
        <v>0</v>
      </c>
      <c r="O45" s="344">
        <f t="shared" si="3"/>
        <v>0</v>
      </c>
      <c r="P45" s="344">
        <f t="shared" si="3"/>
        <v>0</v>
      </c>
      <c r="Q45" s="346">
        <f t="shared" si="3"/>
        <v>0</v>
      </c>
    </row>
    <row r="46" spans="1:19" s="29" customFormat="1" x14ac:dyDescent="0.2">
      <c r="B46" s="147" t="s">
        <v>74</v>
      </c>
      <c r="C46" s="153"/>
      <c r="D46" s="153"/>
      <c r="E46" s="153"/>
      <c r="F46" s="153"/>
      <c r="G46" s="153"/>
      <c r="H46" s="153"/>
      <c r="I46" s="154"/>
      <c r="J46" s="153"/>
      <c r="K46" s="153"/>
      <c r="L46" s="153"/>
      <c r="M46" s="153"/>
      <c r="N46" s="153"/>
      <c r="O46" s="153"/>
      <c r="P46" s="153"/>
      <c r="Q46" s="155"/>
      <c r="R46" s="38"/>
      <c r="S46" s="28"/>
    </row>
    <row r="48" spans="1:19" hidden="1" x14ac:dyDescent="0.2"/>
    <row r="49" spans="2:19" ht="18.75" hidden="1" thickBot="1" x14ac:dyDescent="0.25">
      <c r="B49" s="520" t="s">
        <v>41</v>
      </c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</row>
    <row r="50" spans="2:19" s="26" customFormat="1" ht="13.5" hidden="1" customHeight="1" thickBot="1" x14ac:dyDescent="0.25">
      <c r="B50" s="521" t="s">
        <v>77</v>
      </c>
      <c r="C50" s="156"/>
      <c r="D50" s="156"/>
      <c r="E50" s="510" t="s">
        <v>45</v>
      </c>
      <c r="F50" s="510" t="s">
        <v>46</v>
      </c>
      <c r="G50" s="510" t="s">
        <v>47</v>
      </c>
      <c r="H50" s="510" t="s">
        <v>48</v>
      </c>
      <c r="I50" s="510" t="s">
        <v>49</v>
      </c>
      <c r="J50" s="510" t="s">
        <v>50</v>
      </c>
      <c r="K50" s="510" t="s">
        <v>51</v>
      </c>
      <c r="L50" s="510" t="s">
        <v>52</v>
      </c>
      <c r="M50" s="510" t="s">
        <v>53</v>
      </c>
      <c r="N50" s="510" t="s">
        <v>54</v>
      </c>
      <c r="O50" s="510" t="s">
        <v>55</v>
      </c>
      <c r="P50" s="157"/>
      <c r="Q50" s="158" t="s">
        <v>38</v>
      </c>
      <c r="R50" s="46"/>
      <c r="S50" s="40"/>
    </row>
    <row r="51" spans="2:19" s="26" customFormat="1" ht="12.75" hidden="1" customHeight="1" x14ac:dyDescent="0.2">
      <c r="B51" s="511"/>
      <c r="C51" s="159"/>
      <c r="D51" s="159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159"/>
      <c r="Q51" s="533" t="s">
        <v>37</v>
      </c>
      <c r="R51" s="46"/>
      <c r="S51" s="40"/>
    </row>
    <row r="52" spans="2:19" s="26" customFormat="1" ht="15.75" hidden="1" customHeight="1" thickBot="1" x14ac:dyDescent="0.25">
      <c r="B52" s="522"/>
      <c r="C52" s="159"/>
      <c r="D52" s="159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160"/>
      <c r="Q52" s="534"/>
      <c r="R52" s="46"/>
      <c r="S52" s="40"/>
    </row>
    <row r="53" spans="2:19" ht="14.25" hidden="1" x14ac:dyDescent="0.2">
      <c r="B53" s="161"/>
      <c r="C53" s="161"/>
      <c r="D53" s="161"/>
      <c r="E53" s="162"/>
      <c r="F53" s="162"/>
      <c r="G53" s="162"/>
      <c r="H53" s="162"/>
      <c r="I53" s="163"/>
      <c r="J53" s="162"/>
      <c r="K53" s="162"/>
      <c r="L53" s="162"/>
      <c r="M53" s="162"/>
      <c r="N53" s="162"/>
      <c r="O53" s="162"/>
      <c r="P53" s="162"/>
      <c r="Q53" s="164">
        <f>SUM(E53:P53)</f>
        <v>0</v>
      </c>
    </row>
    <row r="54" spans="2:19" hidden="1" x14ac:dyDescent="0.2">
      <c r="B54" s="161"/>
      <c r="C54" s="161"/>
      <c r="D54" s="161"/>
      <c r="E54" s="165"/>
      <c r="F54" s="165"/>
      <c r="G54" s="165"/>
      <c r="H54" s="165"/>
      <c r="I54" s="166"/>
      <c r="J54" s="165"/>
      <c r="K54" s="165"/>
      <c r="L54" s="165"/>
      <c r="M54" s="165"/>
      <c r="N54" s="165"/>
      <c r="O54" s="165"/>
      <c r="P54" s="165"/>
      <c r="Q54" s="167"/>
    </row>
    <row r="55" spans="2:19" hidden="1" x14ac:dyDescent="0.2">
      <c r="B55" s="161"/>
      <c r="C55" s="161"/>
      <c r="D55" s="161"/>
      <c r="E55" s="165"/>
      <c r="F55" s="165"/>
      <c r="G55" s="165"/>
      <c r="H55" s="165"/>
      <c r="I55" s="166"/>
      <c r="J55" s="165"/>
      <c r="K55" s="165"/>
      <c r="L55" s="165"/>
      <c r="M55" s="165"/>
      <c r="N55" s="165"/>
      <c r="O55" s="165"/>
      <c r="P55" s="165"/>
      <c r="Q55" s="167"/>
    </row>
    <row r="56" spans="2:19" hidden="1" x14ac:dyDescent="0.2">
      <c r="B56" s="161"/>
      <c r="C56" s="161"/>
      <c r="D56" s="161"/>
      <c r="E56" s="165"/>
      <c r="F56" s="165"/>
      <c r="G56" s="165"/>
      <c r="H56" s="165"/>
      <c r="I56" s="166"/>
      <c r="J56" s="165"/>
      <c r="K56" s="165"/>
      <c r="L56" s="165"/>
      <c r="M56" s="165"/>
      <c r="N56" s="165"/>
      <c r="O56" s="165"/>
      <c r="P56" s="165"/>
      <c r="Q56" s="167"/>
    </row>
    <row r="57" spans="2:19" hidden="1" x14ac:dyDescent="0.2">
      <c r="B57" s="161"/>
      <c r="C57" s="161"/>
      <c r="D57" s="161"/>
      <c r="E57" s="165"/>
      <c r="F57" s="165"/>
      <c r="G57" s="165"/>
      <c r="H57" s="165"/>
      <c r="I57" s="166"/>
      <c r="J57" s="165"/>
      <c r="K57" s="165"/>
      <c r="L57" s="165"/>
      <c r="M57" s="165"/>
      <c r="N57" s="165"/>
      <c r="O57" s="165"/>
      <c r="P57" s="165"/>
      <c r="Q57" s="167"/>
    </row>
    <row r="58" spans="2:19" hidden="1" x14ac:dyDescent="0.2">
      <c r="B58" s="161"/>
      <c r="C58" s="161"/>
      <c r="D58" s="161"/>
      <c r="E58" s="165"/>
      <c r="F58" s="165"/>
      <c r="G58" s="165"/>
      <c r="H58" s="165"/>
      <c r="I58" s="166"/>
      <c r="J58" s="165"/>
      <c r="K58" s="165"/>
      <c r="L58" s="165"/>
      <c r="M58" s="165"/>
      <c r="N58" s="165"/>
      <c r="O58" s="165"/>
      <c r="P58" s="165"/>
      <c r="Q58" s="167"/>
    </row>
    <row r="59" spans="2:19" hidden="1" x14ac:dyDescent="0.2">
      <c r="B59" s="161"/>
      <c r="C59" s="161"/>
      <c r="D59" s="161"/>
      <c r="E59" s="165"/>
      <c r="F59" s="165"/>
      <c r="G59" s="165"/>
      <c r="H59" s="165"/>
      <c r="I59" s="166"/>
      <c r="J59" s="165"/>
      <c r="K59" s="165"/>
      <c r="L59" s="165"/>
      <c r="M59" s="165"/>
      <c r="N59" s="165"/>
      <c r="O59" s="165"/>
      <c r="P59" s="165"/>
      <c r="Q59" s="167"/>
    </row>
    <row r="60" spans="2:19" hidden="1" x14ac:dyDescent="0.2">
      <c r="B60" s="161"/>
      <c r="C60" s="161"/>
      <c r="D60" s="161"/>
      <c r="E60" s="165"/>
      <c r="F60" s="165"/>
      <c r="G60" s="165"/>
      <c r="H60" s="165"/>
      <c r="I60" s="166"/>
      <c r="J60" s="165"/>
      <c r="K60" s="165"/>
      <c r="L60" s="165"/>
      <c r="M60" s="165"/>
      <c r="N60" s="165"/>
      <c r="O60" s="165"/>
      <c r="P60" s="165"/>
      <c r="Q60" s="167"/>
    </row>
    <row r="61" spans="2:19" hidden="1" x14ac:dyDescent="0.2">
      <c r="B61" s="161"/>
      <c r="C61" s="161"/>
      <c r="D61" s="161"/>
      <c r="E61" s="165"/>
      <c r="F61" s="165"/>
      <c r="G61" s="165"/>
      <c r="H61" s="165"/>
      <c r="I61" s="166"/>
      <c r="J61" s="165"/>
      <c r="K61" s="165"/>
      <c r="L61" s="165"/>
      <c r="M61" s="165"/>
      <c r="N61" s="165"/>
      <c r="O61" s="165"/>
      <c r="P61" s="165"/>
      <c r="Q61" s="167"/>
    </row>
    <row r="62" spans="2:19" hidden="1" x14ac:dyDescent="0.2">
      <c r="B62" s="161"/>
      <c r="C62" s="161"/>
      <c r="D62" s="161"/>
      <c r="E62" s="165"/>
      <c r="F62" s="165"/>
      <c r="G62" s="165"/>
      <c r="H62" s="165"/>
      <c r="I62" s="166"/>
      <c r="J62" s="165"/>
      <c r="K62" s="165"/>
      <c r="L62" s="165"/>
      <c r="M62" s="165"/>
      <c r="N62" s="165"/>
      <c r="O62" s="165"/>
      <c r="P62" s="165"/>
      <c r="Q62" s="167"/>
    </row>
    <row r="63" spans="2:19" hidden="1" x14ac:dyDescent="0.2">
      <c r="B63" s="161"/>
      <c r="C63" s="161"/>
      <c r="D63" s="161"/>
      <c r="E63" s="165"/>
      <c r="F63" s="165"/>
      <c r="G63" s="165"/>
      <c r="H63" s="165"/>
      <c r="I63" s="166"/>
      <c r="J63" s="165"/>
      <c r="K63" s="165"/>
      <c r="L63" s="165"/>
      <c r="M63" s="165"/>
      <c r="N63" s="165"/>
      <c r="O63" s="165"/>
      <c r="P63" s="165"/>
      <c r="Q63" s="167"/>
    </row>
    <row r="64" spans="2:19" hidden="1" x14ac:dyDescent="0.2">
      <c r="B64" s="161"/>
      <c r="C64" s="161"/>
      <c r="D64" s="161"/>
      <c r="E64" s="165"/>
      <c r="F64" s="165"/>
      <c r="G64" s="165"/>
      <c r="H64" s="165"/>
      <c r="I64" s="166"/>
      <c r="J64" s="165"/>
      <c r="K64" s="165"/>
      <c r="L64" s="165"/>
      <c r="M64" s="165"/>
      <c r="N64" s="165"/>
      <c r="O64" s="165"/>
      <c r="P64" s="165"/>
      <c r="Q64" s="167"/>
    </row>
    <row r="65" spans="2:19" ht="14.25" hidden="1" x14ac:dyDescent="0.2">
      <c r="B65" s="168"/>
      <c r="C65" s="168"/>
      <c r="D65" s="168"/>
      <c r="E65" s="162"/>
      <c r="F65" s="162"/>
      <c r="G65" s="162"/>
      <c r="H65" s="162"/>
      <c r="I65" s="163"/>
      <c r="J65" s="162"/>
      <c r="K65" s="162"/>
      <c r="L65" s="162"/>
      <c r="M65" s="162"/>
      <c r="N65" s="162"/>
      <c r="O65" s="162"/>
      <c r="P65" s="162"/>
      <c r="Q65" s="167"/>
    </row>
    <row r="66" spans="2:19" ht="13.5" hidden="1" thickBot="1" x14ac:dyDescent="0.25">
      <c r="B66" s="169"/>
      <c r="C66" s="148"/>
      <c r="D66" s="148"/>
      <c r="E66" s="170">
        <f>SUM(E53:E65)</f>
        <v>0</v>
      </c>
      <c r="F66" s="170">
        <f t="shared" ref="F66:O66" si="4">SUM(F53:F65)</f>
        <v>0</v>
      </c>
      <c r="G66" s="170">
        <f t="shared" si="4"/>
        <v>0</v>
      </c>
      <c r="H66" s="170">
        <f t="shared" si="4"/>
        <v>0</v>
      </c>
      <c r="I66" s="170">
        <f t="shared" si="4"/>
        <v>0</v>
      </c>
      <c r="J66" s="170">
        <f t="shared" si="4"/>
        <v>0</v>
      </c>
      <c r="K66" s="170">
        <f t="shared" si="4"/>
        <v>0</v>
      </c>
      <c r="L66" s="170">
        <f t="shared" si="4"/>
        <v>0</v>
      </c>
      <c r="M66" s="170">
        <f t="shared" si="4"/>
        <v>0</v>
      </c>
      <c r="N66" s="170">
        <f t="shared" si="4"/>
        <v>0</v>
      </c>
      <c r="O66" s="170">
        <f t="shared" si="4"/>
        <v>0</v>
      </c>
      <c r="P66" s="170"/>
      <c r="Q66" s="171">
        <f>SUM(Q53:Q65)</f>
        <v>0</v>
      </c>
    </row>
    <row r="67" spans="2:19" hidden="1" x14ac:dyDescent="0.2"/>
    <row r="68" spans="2:19" hidden="1" x14ac:dyDescent="0.2"/>
    <row r="69" spans="2:19" ht="18.75" hidden="1" thickBot="1" x14ac:dyDescent="0.25">
      <c r="B69" s="520" t="s">
        <v>40</v>
      </c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</row>
    <row r="70" spans="2:19" s="26" customFormat="1" ht="13.5" hidden="1" customHeight="1" thickBot="1" x14ac:dyDescent="0.25">
      <c r="B70" s="521" t="s">
        <v>77</v>
      </c>
      <c r="C70" s="156"/>
      <c r="D70" s="156"/>
      <c r="E70" s="510" t="s">
        <v>45</v>
      </c>
      <c r="F70" s="510" t="s">
        <v>46</v>
      </c>
      <c r="G70" s="510" t="s">
        <v>47</v>
      </c>
      <c r="H70" s="510" t="s">
        <v>48</v>
      </c>
      <c r="I70" s="510" t="s">
        <v>49</v>
      </c>
      <c r="J70" s="510" t="s">
        <v>50</v>
      </c>
      <c r="K70" s="510" t="s">
        <v>51</v>
      </c>
      <c r="L70" s="510" t="s">
        <v>52</v>
      </c>
      <c r="M70" s="510" t="s">
        <v>53</v>
      </c>
      <c r="N70" s="510" t="s">
        <v>54</v>
      </c>
      <c r="O70" s="510" t="s">
        <v>55</v>
      </c>
      <c r="P70" s="157"/>
      <c r="Q70" s="158" t="s">
        <v>38</v>
      </c>
      <c r="R70" s="46"/>
      <c r="S70" s="40"/>
    </row>
    <row r="71" spans="2:19" s="26" customFormat="1" ht="12.75" hidden="1" customHeight="1" x14ac:dyDescent="0.2">
      <c r="B71" s="511"/>
      <c r="C71" s="159"/>
      <c r="D71" s="159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159"/>
      <c r="Q71" s="533" t="s">
        <v>37</v>
      </c>
      <c r="R71" s="46"/>
      <c r="S71" s="40"/>
    </row>
    <row r="72" spans="2:19" s="26" customFormat="1" ht="15.75" hidden="1" customHeight="1" thickBot="1" x14ac:dyDescent="0.25">
      <c r="B72" s="522"/>
      <c r="C72" s="159"/>
      <c r="D72" s="159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160"/>
      <c r="Q72" s="534"/>
      <c r="R72" s="46"/>
      <c r="S72" s="40"/>
    </row>
    <row r="73" spans="2:19" ht="14.25" hidden="1" x14ac:dyDescent="0.2">
      <c r="B73" s="168"/>
      <c r="C73" s="168"/>
      <c r="D73" s="168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4">
        <f>SUM(E73:P73)</f>
        <v>0</v>
      </c>
    </row>
    <row r="74" spans="2:19" ht="14.25" hidden="1" x14ac:dyDescent="0.2">
      <c r="B74" s="168"/>
      <c r="C74" s="168"/>
      <c r="D74" s="168"/>
      <c r="E74" s="165"/>
      <c r="F74" s="165"/>
      <c r="G74" s="165"/>
      <c r="H74" s="165"/>
      <c r="I74" s="166"/>
      <c r="J74" s="165"/>
      <c r="K74" s="165"/>
      <c r="L74" s="165"/>
      <c r="M74" s="165"/>
      <c r="N74" s="165"/>
      <c r="O74" s="165"/>
      <c r="P74" s="165"/>
      <c r="Q74" s="167"/>
    </row>
    <row r="75" spans="2:19" ht="14.25" hidden="1" x14ac:dyDescent="0.2">
      <c r="B75" s="168"/>
      <c r="C75" s="168"/>
      <c r="D75" s="168"/>
      <c r="E75" s="165"/>
      <c r="F75" s="165"/>
      <c r="G75" s="165"/>
      <c r="H75" s="165"/>
      <c r="I75" s="166"/>
      <c r="J75" s="165"/>
      <c r="K75" s="165"/>
      <c r="L75" s="165"/>
      <c r="M75" s="165"/>
      <c r="N75" s="165"/>
      <c r="O75" s="165"/>
      <c r="P75" s="165"/>
      <c r="Q75" s="167"/>
    </row>
    <row r="76" spans="2:19" ht="14.25" hidden="1" x14ac:dyDescent="0.2">
      <c r="B76" s="168"/>
      <c r="C76" s="168"/>
      <c r="D76" s="168"/>
      <c r="E76" s="165"/>
      <c r="F76" s="165"/>
      <c r="G76" s="165"/>
      <c r="H76" s="165"/>
      <c r="I76" s="166"/>
      <c r="J76" s="165"/>
      <c r="K76" s="165"/>
      <c r="L76" s="165"/>
      <c r="M76" s="165"/>
      <c r="N76" s="165"/>
      <c r="O76" s="165"/>
      <c r="P76" s="165"/>
      <c r="Q76" s="167"/>
    </row>
    <row r="77" spans="2:19" ht="14.25" hidden="1" x14ac:dyDescent="0.2">
      <c r="B77" s="168"/>
      <c r="C77" s="168"/>
      <c r="D77" s="168"/>
      <c r="E77" s="165"/>
      <c r="F77" s="165"/>
      <c r="G77" s="165"/>
      <c r="H77" s="165"/>
      <c r="I77" s="166"/>
      <c r="J77" s="165"/>
      <c r="K77" s="165"/>
      <c r="L77" s="165"/>
      <c r="M77" s="165"/>
      <c r="N77" s="165"/>
      <c r="O77" s="165"/>
      <c r="P77" s="165"/>
      <c r="Q77" s="167"/>
    </row>
    <row r="78" spans="2:19" ht="14.25" hidden="1" x14ac:dyDescent="0.2">
      <c r="B78" s="168"/>
      <c r="C78" s="168"/>
      <c r="D78" s="168"/>
      <c r="E78" s="165"/>
      <c r="F78" s="165"/>
      <c r="G78" s="165"/>
      <c r="H78" s="165"/>
      <c r="I78" s="166"/>
      <c r="J78" s="165"/>
      <c r="K78" s="165"/>
      <c r="L78" s="165"/>
      <c r="M78" s="165"/>
      <c r="N78" s="165"/>
      <c r="O78" s="165"/>
      <c r="P78" s="165"/>
      <c r="Q78" s="167"/>
    </row>
    <row r="79" spans="2:19" ht="14.25" hidden="1" x14ac:dyDescent="0.2">
      <c r="B79" s="168"/>
      <c r="C79" s="168"/>
      <c r="D79" s="168"/>
      <c r="E79" s="165"/>
      <c r="F79" s="165"/>
      <c r="G79" s="165"/>
      <c r="H79" s="165"/>
      <c r="I79" s="166"/>
      <c r="J79" s="165"/>
      <c r="K79" s="165"/>
      <c r="L79" s="165"/>
      <c r="M79" s="165"/>
      <c r="N79" s="165"/>
      <c r="O79" s="165"/>
      <c r="P79" s="165"/>
      <c r="Q79" s="167"/>
    </row>
    <row r="80" spans="2:19" ht="14.25" hidden="1" x14ac:dyDescent="0.2">
      <c r="B80" s="168"/>
      <c r="C80" s="168"/>
      <c r="D80" s="168"/>
      <c r="E80" s="165"/>
      <c r="F80" s="165"/>
      <c r="G80" s="165"/>
      <c r="H80" s="165"/>
      <c r="I80" s="166"/>
      <c r="J80" s="165"/>
      <c r="K80" s="165"/>
      <c r="L80" s="165"/>
      <c r="M80" s="165"/>
      <c r="N80" s="165"/>
      <c r="O80" s="165"/>
      <c r="P80" s="165"/>
      <c r="Q80" s="167"/>
    </row>
    <row r="81" spans="2:19" ht="14.25" hidden="1" x14ac:dyDescent="0.2">
      <c r="B81" s="168"/>
      <c r="C81" s="168"/>
      <c r="D81" s="168"/>
      <c r="E81" s="165"/>
      <c r="F81" s="165"/>
      <c r="G81" s="165"/>
      <c r="H81" s="165"/>
      <c r="I81" s="166"/>
      <c r="J81" s="165"/>
      <c r="K81" s="165"/>
      <c r="L81" s="165"/>
      <c r="M81" s="165"/>
      <c r="N81" s="165"/>
      <c r="O81" s="165"/>
      <c r="P81" s="165"/>
      <c r="Q81" s="167"/>
    </row>
    <row r="82" spans="2:19" ht="14.25" hidden="1" x14ac:dyDescent="0.2">
      <c r="B82" s="168"/>
      <c r="C82" s="168"/>
      <c r="D82" s="168"/>
      <c r="E82" s="165"/>
      <c r="F82" s="165"/>
      <c r="G82" s="165"/>
      <c r="H82" s="165"/>
      <c r="I82" s="166"/>
      <c r="J82" s="165"/>
      <c r="K82" s="165"/>
      <c r="L82" s="165"/>
      <c r="M82" s="165"/>
      <c r="N82" s="165"/>
      <c r="O82" s="165"/>
      <c r="P82" s="165"/>
      <c r="Q82" s="167"/>
    </row>
    <row r="83" spans="2:19" ht="14.25" hidden="1" x14ac:dyDescent="0.2">
      <c r="B83" s="168"/>
      <c r="C83" s="168"/>
      <c r="D83" s="168"/>
      <c r="E83" s="165"/>
      <c r="F83" s="165"/>
      <c r="G83" s="165"/>
      <c r="H83" s="165"/>
      <c r="I83" s="166"/>
      <c r="J83" s="165"/>
      <c r="K83" s="165"/>
      <c r="L83" s="165"/>
      <c r="M83" s="165"/>
      <c r="N83" s="165"/>
      <c r="O83" s="165"/>
      <c r="P83" s="165"/>
      <c r="Q83" s="167"/>
    </row>
    <row r="84" spans="2:19" ht="14.25" hidden="1" x14ac:dyDescent="0.2">
      <c r="B84" s="168"/>
      <c r="C84" s="168"/>
      <c r="D84" s="168"/>
      <c r="E84" s="165"/>
      <c r="F84" s="165"/>
      <c r="G84" s="165"/>
      <c r="H84" s="165"/>
      <c r="I84" s="166"/>
      <c r="J84" s="165"/>
      <c r="K84" s="165"/>
      <c r="L84" s="165"/>
      <c r="M84" s="165"/>
      <c r="N84" s="165"/>
      <c r="O84" s="165"/>
      <c r="P84" s="165"/>
      <c r="Q84" s="167"/>
    </row>
    <row r="85" spans="2:19" ht="13.5" hidden="1" thickBot="1" x14ac:dyDescent="0.25">
      <c r="B85" s="169"/>
      <c r="C85" s="148"/>
      <c r="D85" s="148"/>
      <c r="E85" s="170">
        <f t="shared" ref="E85:Q85" si="5">SUM(E73:E84)</f>
        <v>0</v>
      </c>
      <c r="F85" s="170">
        <f t="shared" si="5"/>
        <v>0</v>
      </c>
      <c r="G85" s="170">
        <f t="shared" si="5"/>
        <v>0</v>
      </c>
      <c r="H85" s="170">
        <f t="shared" si="5"/>
        <v>0</v>
      </c>
      <c r="I85" s="170">
        <f t="shared" si="5"/>
        <v>0</v>
      </c>
      <c r="J85" s="170">
        <f t="shared" si="5"/>
        <v>0</v>
      </c>
      <c r="K85" s="170">
        <f t="shared" si="5"/>
        <v>0</v>
      </c>
      <c r="L85" s="170">
        <f t="shared" si="5"/>
        <v>0</v>
      </c>
      <c r="M85" s="170">
        <f t="shared" si="5"/>
        <v>0</v>
      </c>
      <c r="N85" s="170">
        <f t="shared" si="5"/>
        <v>0</v>
      </c>
      <c r="O85" s="170">
        <f t="shared" si="5"/>
        <v>0</v>
      </c>
      <c r="P85" s="170"/>
      <c r="Q85" s="171">
        <f t="shared" si="5"/>
        <v>0</v>
      </c>
    </row>
    <row r="86" spans="2:19" hidden="1" x14ac:dyDescent="0.2">
      <c r="B86" s="172"/>
      <c r="C86" s="172"/>
      <c r="D86" s="172"/>
      <c r="E86" s="172"/>
      <c r="F86" s="172"/>
      <c r="G86" s="172"/>
      <c r="H86" s="172"/>
      <c r="I86" s="173"/>
      <c r="J86" s="172"/>
      <c r="K86" s="172"/>
      <c r="L86" s="172"/>
      <c r="M86" s="172"/>
      <c r="N86" s="172"/>
      <c r="O86" s="172"/>
      <c r="P86" s="172"/>
      <c r="Q86" s="172"/>
    </row>
    <row r="87" spans="2:19" ht="13.5" hidden="1" thickBot="1" x14ac:dyDescent="0.25">
      <c r="B87" s="174"/>
      <c r="C87" s="174"/>
      <c r="D87" s="174"/>
      <c r="E87" s="174"/>
      <c r="F87" s="174"/>
      <c r="G87" s="174"/>
      <c r="H87" s="174"/>
      <c r="I87" s="175"/>
      <c r="J87" s="174"/>
      <c r="K87" s="174"/>
      <c r="L87" s="174"/>
      <c r="M87" s="174"/>
      <c r="N87" s="174"/>
      <c r="O87" s="174"/>
      <c r="P87" s="174"/>
      <c r="Q87" s="174"/>
    </row>
    <row r="88" spans="2:19" ht="18.75" hidden="1" thickBot="1" x14ac:dyDescent="0.25">
      <c r="B88" s="520" t="s">
        <v>39</v>
      </c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</row>
    <row r="89" spans="2:19" s="26" customFormat="1" ht="13.5" hidden="1" customHeight="1" thickBot="1" x14ac:dyDescent="0.25">
      <c r="B89" s="521" t="s">
        <v>77</v>
      </c>
      <c r="C89" s="156"/>
      <c r="D89" s="156"/>
      <c r="E89" s="510" t="s">
        <v>45</v>
      </c>
      <c r="F89" s="510" t="s">
        <v>46</v>
      </c>
      <c r="G89" s="510" t="s">
        <v>47</v>
      </c>
      <c r="H89" s="510" t="s">
        <v>48</v>
      </c>
      <c r="I89" s="510" t="s">
        <v>49</v>
      </c>
      <c r="J89" s="510" t="s">
        <v>50</v>
      </c>
      <c r="K89" s="510" t="s">
        <v>51</v>
      </c>
      <c r="L89" s="510" t="s">
        <v>52</v>
      </c>
      <c r="M89" s="510" t="s">
        <v>53</v>
      </c>
      <c r="N89" s="510" t="s">
        <v>54</v>
      </c>
      <c r="O89" s="510" t="s">
        <v>55</v>
      </c>
      <c r="P89" s="157"/>
      <c r="Q89" s="158" t="s">
        <v>38</v>
      </c>
      <c r="R89" s="46"/>
      <c r="S89" s="40"/>
    </row>
    <row r="90" spans="2:19" s="26" customFormat="1" ht="12.75" hidden="1" customHeight="1" x14ac:dyDescent="0.2">
      <c r="B90" s="511"/>
      <c r="C90" s="159"/>
      <c r="D90" s="159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159"/>
      <c r="Q90" s="533" t="s">
        <v>37</v>
      </c>
      <c r="R90" s="46"/>
      <c r="S90" s="40"/>
    </row>
    <row r="91" spans="2:19" s="26" customFormat="1" ht="15.75" hidden="1" customHeight="1" thickBot="1" x14ac:dyDescent="0.25">
      <c r="B91" s="522"/>
      <c r="C91" s="159"/>
      <c r="D91" s="159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160"/>
      <c r="Q91" s="534"/>
      <c r="R91" s="46"/>
      <c r="S91" s="40"/>
    </row>
    <row r="92" spans="2:19" ht="14.25" hidden="1" x14ac:dyDescent="0.2">
      <c r="B92" s="161"/>
      <c r="C92" s="161"/>
      <c r="D92" s="161"/>
      <c r="E92" s="176"/>
      <c r="F92" s="176"/>
      <c r="G92" s="176"/>
      <c r="H92" s="176"/>
      <c r="I92" s="177"/>
      <c r="J92" s="176"/>
      <c r="K92" s="176"/>
      <c r="L92" s="176"/>
      <c r="M92" s="176"/>
      <c r="N92" s="176"/>
      <c r="O92" s="176"/>
      <c r="P92" s="176"/>
      <c r="Q92" s="167"/>
    </row>
    <row r="93" spans="2:19" hidden="1" x14ac:dyDescent="0.2">
      <c r="B93" s="161"/>
      <c r="C93" s="161"/>
      <c r="D93" s="161"/>
      <c r="E93" s="165"/>
      <c r="F93" s="165"/>
      <c r="G93" s="165"/>
      <c r="H93" s="165"/>
      <c r="I93" s="166"/>
      <c r="J93" s="165"/>
      <c r="K93" s="165"/>
      <c r="L93" s="165"/>
      <c r="M93" s="165"/>
      <c r="N93" s="165"/>
      <c r="O93" s="165"/>
      <c r="P93" s="165"/>
      <c r="Q93" s="167"/>
    </row>
    <row r="94" spans="2:19" hidden="1" x14ac:dyDescent="0.2">
      <c r="B94" s="161"/>
      <c r="C94" s="161"/>
      <c r="D94" s="161"/>
      <c r="E94" s="165"/>
      <c r="F94" s="165"/>
      <c r="G94" s="165"/>
      <c r="H94" s="165"/>
      <c r="I94" s="166"/>
      <c r="J94" s="165"/>
      <c r="K94" s="165"/>
      <c r="L94" s="165"/>
      <c r="M94" s="165"/>
      <c r="N94" s="165"/>
      <c r="O94" s="165"/>
      <c r="P94" s="165"/>
      <c r="Q94" s="167"/>
    </row>
    <row r="95" spans="2:19" hidden="1" x14ac:dyDescent="0.2">
      <c r="B95" s="161"/>
      <c r="C95" s="161"/>
      <c r="D95" s="161"/>
      <c r="E95" s="165"/>
      <c r="F95" s="165"/>
      <c r="G95" s="165"/>
      <c r="H95" s="165"/>
      <c r="I95" s="166"/>
      <c r="J95" s="165"/>
      <c r="K95" s="165"/>
      <c r="L95" s="165"/>
      <c r="M95" s="165"/>
      <c r="N95" s="165"/>
      <c r="O95" s="165"/>
      <c r="P95" s="165"/>
      <c r="Q95" s="167"/>
    </row>
    <row r="96" spans="2:19" hidden="1" x14ac:dyDescent="0.2">
      <c r="B96" s="161"/>
      <c r="C96" s="161"/>
      <c r="D96" s="161"/>
      <c r="E96" s="165"/>
      <c r="F96" s="165"/>
      <c r="G96" s="165"/>
      <c r="H96" s="165"/>
      <c r="I96" s="166"/>
      <c r="J96" s="165"/>
      <c r="K96" s="165"/>
      <c r="L96" s="165"/>
      <c r="M96" s="165"/>
      <c r="N96" s="165"/>
      <c r="O96" s="165"/>
      <c r="P96" s="165"/>
      <c r="Q96" s="167"/>
    </row>
    <row r="97" spans="2:19" hidden="1" x14ac:dyDescent="0.2">
      <c r="B97" s="161"/>
      <c r="C97" s="161"/>
      <c r="D97" s="161"/>
      <c r="E97" s="165"/>
      <c r="F97" s="165"/>
      <c r="G97" s="165"/>
      <c r="H97" s="165"/>
      <c r="I97" s="166"/>
      <c r="J97" s="165"/>
      <c r="K97" s="165"/>
      <c r="L97" s="165"/>
      <c r="M97" s="165"/>
      <c r="N97" s="165"/>
      <c r="O97" s="165"/>
      <c r="P97" s="165"/>
      <c r="Q97" s="167"/>
    </row>
    <row r="98" spans="2:19" hidden="1" x14ac:dyDescent="0.2">
      <c r="B98" s="161"/>
      <c r="C98" s="161"/>
      <c r="D98" s="161"/>
      <c r="E98" s="165"/>
      <c r="F98" s="165"/>
      <c r="G98" s="165"/>
      <c r="H98" s="165"/>
      <c r="I98" s="166"/>
      <c r="J98" s="165"/>
      <c r="K98" s="165"/>
      <c r="L98" s="165"/>
      <c r="M98" s="165"/>
      <c r="N98" s="165"/>
      <c r="O98" s="165"/>
      <c r="P98" s="165"/>
      <c r="Q98" s="167"/>
    </row>
    <row r="99" spans="2:19" hidden="1" x14ac:dyDescent="0.2">
      <c r="B99" s="161"/>
      <c r="C99" s="161"/>
      <c r="D99" s="161"/>
      <c r="E99" s="165"/>
      <c r="F99" s="165"/>
      <c r="G99" s="165"/>
      <c r="H99" s="165"/>
      <c r="I99" s="166"/>
      <c r="J99" s="165"/>
      <c r="K99" s="165"/>
      <c r="L99" s="165"/>
      <c r="M99" s="165"/>
      <c r="N99" s="165"/>
      <c r="O99" s="165"/>
      <c r="P99" s="165"/>
      <c r="Q99" s="167"/>
    </row>
    <row r="100" spans="2:19" hidden="1" x14ac:dyDescent="0.2">
      <c r="B100" s="161"/>
      <c r="C100" s="161"/>
      <c r="D100" s="161"/>
      <c r="E100" s="165"/>
      <c r="F100" s="165"/>
      <c r="G100" s="165"/>
      <c r="H100" s="165"/>
      <c r="I100" s="166"/>
      <c r="J100" s="165"/>
      <c r="K100" s="165"/>
      <c r="L100" s="165"/>
      <c r="M100" s="165"/>
      <c r="N100" s="165"/>
      <c r="O100" s="165"/>
      <c r="P100" s="165"/>
      <c r="Q100" s="167"/>
    </row>
    <row r="101" spans="2:19" hidden="1" x14ac:dyDescent="0.2">
      <c r="B101" s="161"/>
      <c r="C101" s="161"/>
      <c r="D101" s="161"/>
      <c r="E101" s="165"/>
      <c r="F101" s="165"/>
      <c r="G101" s="165"/>
      <c r="H101" s="165"/>
      <c r="I101" s="166"/>
      <c r="J101" s="165"/>
      <c r="K101" s="165"/>
      <c r="L101" s="165"/>
      <c r="M101" s="165"/>
      <c r="N101" s="165"/>
      <c r="O101" s="165"/>
      <c r="P101" s="165"/>
      <c r="Q101" s="167"/>
    </row>
    <row r="102" spans="2:19" ht="14.25" hidden="1" x14ac:dyDescent="0.2">
      <c r="B102" s="168"/>
      <c r="C102" s="168"/>
      <c r="D102" s="168"/>
      <c r="E102" s="165"/>
      <c r="F102" s="165"/>
      <c r="G102" s="165"/>
      <c r="H102" s="165"/>
      <c r="I102" s="166"/>
      <c r="J102" s="165"/>
      <c r="K102" s="165"/>
      <c r="L102" s="165"/>
      <c r="M102" s="165"/>
      <c r="N102" s="165"/>
      <c r="O102" s="165"/>
      <c r="P102" s="165"/>
      <c r="Q102" s="167"/>
    </row>
    <row r="103" spans="2:19" ht="13.5" hidden="1" thickBot="1" x14ac:dyDescent="0.25">
      <c r="B103" s="169"/>
      <c r="C103" s="148"/>
      <c r="D103" s="148"/>
      <c r="E103" s="170">
        <f t="shared" ref="E103:O103" si="6">SUM(E91:E102)</f>
        <v>0</v>
      </c>
      <c r="F103" s="170">
        <f t="shared" si="6"/>
        <v>0</v>
      </c>
      <c r="G103" s="170">
        <f t="shared" si="6"/>
        <v>0</v>
      </c>
      <c r="H103" s="170">
        <f t="shared" si="6"/>
        <v>0</v>
      </c>
      <c r="I103" s="170">
        <f t="shared" si="6"/>
        <v>0</v>
      </c>
      <c r="J103" s="170">
        <f t="shared" si="6"/>
        <v>0</v>
      </c>
      <c r="K103" s="170">
        <f t="shared" si="6"/>
        <v>0</v>
      </c>
      <c r="L103" s="170">
        <f t="shared" si="6"/>
        <v>0</v>
      </c>
      <c r="M103" s="170">
        <f t="shared" si="6"/>
        <v>0</v>
      </c>
      <c r="N103" s="170">
        <f t="shared" si="6"/>
        <v>0</v>
      </c>
      <c r="O103" s="170">
        <f t="shared" si="6"/>
        <v>0</v>
      </c>
      <c r="P103" s="170"/>
      <c r="Q103" s="171">
        <f>SUM(Q92:Q102)</f>
        <v>0</v>
      </c>
    </row>
    <row r="104" spans="2:19" hidden="1" x14ac:dyDescent="0.2"/>
    <row r="105" spans="2:19" hidden="1" x14ac:dyDescent="0.2"/>
    <row r="106" spans="2:19" s="26" customFormat="1" ht="13.5" hidden="1" customHeight="1" thickBot="1" x14ac:dyDescent="0.25">
      <c r="B106" s="526" t="s">
        <v>77</v>
      </c>
      <c r="C106" s="178"/>
      <c r="D106" s="178"/>
      <c r="E106" s="178"/>
      <c r="F106" s="178"/>
      <c r="G106" s="178"/>
      <c r="H106" s="178"/>
      <c r="I106" s="179"/>
      <c r="J106" s="178"/>
      <c r="K106" s="178"/>
      <c r="L106" s="178"/>
      <c r="M106" s="178"/>
      <c r="N106" s="178"/>
      <c r="O106" s="178"/>
      <c r="P106" s="178"/>
      <c r="Q106" s="180" t="s">
        <v>38</v>
      </c>
      <c r="R106" s="46"/>
      <c r="S106" s="40"/>
    </row>
    <row r="107" spans="2:19" s="26" customFormat="1" ht="12.75" hidden="1" customHeight="1" x14ac:dyDescent="0.2">
      <c r="B107" s="527"/>
      <c r="C107" s="181"/>
      <c r="D107" s="181"/>
      <c r="E107" s="181"/>
      <c r="F107" s="181"/>
      <c r="G107" s="181"/>
      <c r="H107" s="181"/>
      <c r="I107" s="182"/>
      <c r="J107" s="181"/>
      <c r="K107" s="181"/>
      <c r="L107" s="181"/>
      <c r="M107" s="181"/>
      <c r="N107" s="181"/>
      <c r="O107" s="181"/>
      <c r="P107" s="181"/>
      <c r="Q107" s="537" t="s">
        <v>37</v>
      </c>
      <c r="R107" s="46"/>
      <c r="S107" s="40"/>
    </row>
    <row r="108" spans="2:19" s="26" customFormat="1" ht="15.75" hidden="1" customHeight="1" thickBot="1" x14ac:dyDescent="0.25">
      <c r="B108" s="528"/>
      <c r="C108" s="183"/>
      <c r="D108" s="183"/>
      <c r="E108" s="183"/>
      <c r="F108" s="183"/>
      <c r="G108" s="183"/>
      <c r="H108" s="183"/>
      <c r="I108" s="184"/>
      <c r="J108" s="183"/>
      <c r="K108" s="183"/>
      <c r="L108" s="183"/>
      <c r="M108" s="183"/>
      <c r="N108" s="183"/>
      <c r="O108" s="183"/>
      <c r="P108" s="183"/>
      <c r="Q108" s="538"/>
      <c r="R108" s="46"/>
      <c r="S108" s="40"/>
    </row>
    <row r="109" spans="2:19" hidden="1" x14ac:dyDescent="0.2">
      <c r="B109" s="185"/>
      <c r="C109" s="185"/>
      <c r="D109" s="185"/>
      <c r="E109" s="185"/>
      <c r="F109" s="185"/>
      <c r="G109" s="185"/>
      <c r="H109" s="185"/>
      <c r="I109" s="186"/>
      <c r="J109" s="185"/>
      <c r="K109" s="185"/>
      <c r="L109" s="185"/>
      <c r="M109" s="185"/>
      <c r="N109" s="185"/>
      <c r="O109" s="185"/>
      <c r="P109" s="185"/>
      <c r="Q109" s="187"/>
    </row>
    <row r="110" spans="2:19" hidden="1" x14ac:dyDescent="0.2">
      <c r="B110" s="185"/>
      <c r="C110" s="185"/>
      <c r="D110" s="185"/>
      <c r="E110" s="185"/>
      <c r="F110" s="185"/>
      <c r="G110" s="185"/>
      <c r="H110" s="185"/>
      <c r="I110" s="186"/>
      <c r="J110" s="185"/>
      <c r="K110" s="185"/>
      <c r="L110" s="185"/>
      <c r="M110" s="185"/>
      <c r="N110" s="185"/>
      <c r="O110" s="185"/>
      <c r="P110" s="185"/>
      <c r="Q110" s="187"/>
    </row>
    <row r="111" spans="2:19" hidden="1" x14ac:dyDescent="0.2">
      <c r="B111" s="188"/>
      <c r="C111" s="188"/>
      <c r="D111" s="188"/>
      <c r="E111" s="188"/>
      <c r="F111" s="188"/>
      <c r="G111" s="188"/>
      <c r="H111" s="188"/>
      <c r="I111" s="189"/>
      <c r="J111" s="188"/>
      <c r="K111" s="188"/>
      <c r="L111" s="188"/>
      <c r="M111" s="188"/>
      <c r="N111" s="188"/>
      <c r="O111" s="188"/>
      <c r="P111" s="188"/>
      <c r="Q111" s="187"/>
    </row>
    <row r="112" spans="2:19" ht="13.5" thickBot="1" x14ac:dyDescent="0.25"/>
    <row r="113" spans="2:19" ht="18" customHeight="1" x14ac:dyDescent="0.2">
      <c r="B113" s="513" t="s">
        <v>80</v>
      </c>
      <c r="C113" s="514"/>
      <c r="D113" s="515"/>
      <c r="E113" s="529" t="s">
        <v>45</v>
      </c>
      <c r="F113" s="531" t="s">
        <v>46</v>
      </c>
      <c r="G113" s="531" t="s">
        <v>47</v>
      </c>
      <c r="H113" s="531" t="s">
        <v>48</v>
      </c>
      <c r="I113" s="531" t="s">
        <v>49</v>
      </c>
      <c r="J113" s="531" t="s">
        <v>50</v>
      </c>
      <c r="K113" s="531" t="s">
        <v>51</v>
      </c>
      <c r="L113" s="531" t="s">
        <v>52</v>
      </c>
      <c r="M113" s="531" t="s">
        <v>53</v>
      </c>
      <c r="N113" s="531" t="s">
        <v>54</v>
      </c>
      <c r="O113" s="531" t="s">
        <v>55</v>
      </c>
      <c r="P113" s="531" t="s">
        <v>56</v>
      </c>
      <c r="Q113" s="535" t="s">
        <v>76</v>
      </c>
    </row>
    <row r="114" spans="2:19" ht="18" customHeight="1" thickBot="1" x14ac:dyDescent="0.25">
      <c r="B114" s="516"/>
      <c r="C114" s="517"/>
      <c r="D114" s="518"/>
      <c r="E114" s="530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6"/>
    </row>
    <row r="115" spans="2:19" ht="21" customHeight="1" x14ac:dyDescent="0.2">
      <c r="B115" s="523" t="s">
        <v>43</v>
      </c>
      <c r="C115" s="524"/>
      <c r="D115" s="525"/>
      <c r="E115" s="347">
        <f>+E12+E23+E34+E45</f>
        <v>0</v>
      </c>
      <c r="F115" s="347">
        <f t="shared" ref="F115:P115" si="7">+F12+F23+F34+F45</f>
        <v>0</v>
      </c>
      <c r="G115" s="347">
        <f t="shared" si="7"/>
        <v>0</v>
      </c>
      <c r="H115" s="347">
        <f t="shared" si="7"/>
        <v>0</v>
      </c>
      <c r="I115" s="347">
        <f t="shared" si="7"/>
        <v>0</v>
      </c>
      <c r="J115" s="347">
        <f t="shared" si="7"/>
        <v>0</v>
      </c>
      <c r="K115" s="347">
        <f t="shared" si="7"/>
        <v>0</v>
      </c>
      <c r="L115" s="347">
        <f t="shared" si="7"/>
        <v>0</v>
      </c>
      <c r="M115" s="347">
        <f t="shared" si="7"/>
        <v>0</v>
      </c>
      <c r="N115" s="347">
        <f t="shared" si="7"/>
        <v>0</v>
      </c>
      <c r="O115" s="347">
        <f t="shared" si="7"/>
        <v>0</v>
      </c>
      <c r="P115" s="347">
        <f t="shared" si="7"/>
        <v>0</v>
      </c>
      <c r="Q115" s="390">
        <f>+Q12+Q23+Q34+Q45</f>
        <v>0</v>
      </c>
    </row>
    <row r="117" spans="2:19" ht="13.5" thickBot="1" x14ac:dyDescent="0.25">
      <c r="G117" s="190"/>
      <c r="H117" s="190"/>
      <c r="I117" s="190"/>
      <c r="J117" s="190"/>
      <c r="K117" s="190"/>
    </row>
    <row r="118" spans="2:19" x14ac:dyDescent="0.2">
      <c r="B118" s="490" t="s">
        <v>78</v>
      </c>
      <c r="C118" s="491"/>
      <c r="D118" s="492"/>
      <c r="E118" s="476" t="s">
        <v>33</v>
      </c>
      <c r="F118" s="478" t="s">
        <v>79</v>
      </c>
      <c r="G118" s="195"/>
      <c r="H118" s="195"/>
      <c r="I118" s="196"/>
      <c r="J118" s="196"/>
      <c r="K118" s="190"/>
    </row>
    <row r="119" spans="2:19" ht="13.5" thickBot="1" x14ac:dyDescent="0.25">
      <c r="B119" s="493"/>
      <c r="C119" s="494"/>
      <c r="D119" s="495"/>
      <c r="E119" s="477"/>
      <c r="F119" s="479"/>
      <c r="G119" s="197"/>
      <c r="H119" s="197"/>
      <c r="I119" s="198"/>
      <c r="J119" s="198"/>
      <c r="K119" s="190"/>
    </row>
    <row r="120" spans="2:19" ht="14.25" x14ac:dyDescent="0.2">
      <c r="B120" s="480" t="s">
        <v>8</v>
      </c>
      <c r="C120" s="481"/>
      <c r="D120" s="482"/>
      <c r="E120" s="350">
        <v>0</v>
      </c>
      <c r="F120" s="351" t="e">
        <f>E120/$E$124</f>
        <v>#DIV/0!</v>
      </c>
      <c r="G120" s="199"/>
      <c r="H120" s="199"/>
      <c r="I120" s="200"/>
      <c r="J120" s="200"/>
      <c r="K120" s="190"/>
    </row>
    <row r="121" spans="2:19" ht="14.25" x14ac:dyDescent="0.2">
      <c r="B121" s="484" t="s">
        <v>9</v>
      </c>
      <c r="C121" s="485"/>
      <c r="D121" s="486"/>
      <c r="E121" s="352">
        <v>0</v>
      </c>
      <c r="F121" s="353" t="e">
        <f>E121/$E$124</f>
        <v>#DIV/0!</v>
      </c>
      <c r="G121" s="199"/>
      <c r="H121" s="199"/>
      <c r="I121" s="200"/>
      <c r="J121" s="200"/>
      <c r="K121" s="190"/>
    </row>
    <row r="122" spans="2:19" ht="14.25" x14ac:dyDescent="0.2">
      <c r="B122" s="484" t="s">
        <v>10</v>
      </c>
      <c r="C122" s="485"/>
      <c r="D122" s="486"/>
      <c r="E122" s="352">
        <v>0</v>
      </c>
      <c r="F122" s="353" t="e">
        <f>E122/$E$124</f>
        <v>#DIV/0!</v>
      </c>
      <c r="G122" s="199"/>
      <c r="H122" s="199"/>
      <c r="I122" s="200"/>
      <c r="J122" s="200"/>
      <c r="K122" s="193"/>
    </row>
    <row r="123" spans="2:19" ht="15" thickBot="1" x14ac:dyDescent="0.25">
      <c r="B123" s="484" t="s">
        <v>115</v>
      </c>
      <c r="C123" s="485"/>
      <c r="D123" s="486"/>
      <c r="E123" s="354">
        <v>0</v>
      </c>
      <c r="F123" s="353" t="e">
        <f>E123/$E$124</f>
        <v>#DIV/0!</v>
      </c>
      <c r="G123" s="199"/>
      <c r="H123" s="199"/>
      <c r="I123" s="200"/>
      <c r="J123" s="200"/>
      <c r="K123" s="193"/>
    </row>
    <row r="124" spans="2:19" ht="18" customHeight="1" thickBot="1" x14ac:dyDescent="0.25">
      <c r="B124" s="487" t="s">
        <v>33</v>
      </c>
      <c r="C124" s="488"/>
      <c r="D124" s="489"/>
      <c r="E124" s="355">
        <f>SUM(E120:E123)</f>
        <v>0</v>
      </c>
      <c r="F124" s="356" t="e">
        <f>+SUM(F120:F123)</f>
        <v>#DIV/0!</v>
      </c>
      <c r="G124" s="201"/>
      <c r="H124" s="201"/>
      <c r="I124" s="200"/>
      <c r="J124" s="200"/>
      <c r="K124" s="202"/>
    </row>
    <row r="125" spans="2:19" s="193" customFormat="1" x14ac:dyDescent="0.2"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1"/>
      <c r="S125" s="192"/>
    </row>
    <row r="126" spans="2:19" s="193" customFormat="1" x14ac:dyDescent="0.2"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1"/>
      <c r="S126" s="192"/>
    </row>
    <row r="127" spans="2:19" s="193" customFormat="1" x14ac:dyDescent="0.2"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1"/>
      <c r="S127" s="192"/>
    </row>
    <row r="128" spans="2:19" s="193" customFormat="1" x14ac:dyDescent="0.2"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1"/>
      <c r="S128" s="192"/>
    </row>
    <row r="129" spans="2:19" s="193" customFormat="1" x14ac:dyDescent="0.2">
      <c r="B129" s="190"/>
      <c r="C129" s="190"/>
      <c r="D129" s="190"/>
      <c r="E129" s="194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1"/>
      <c r="S129" s="192"/>
    </row>
    <row r="130" spans="2:19" s="193" customFormat="1" x14ac:dyDescent="0.2"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1"/>
      <c r="S130" s="192"/>
    </row>
    <row r="131" spans="2:19" s="193" customFormat="1" x14ac:dyDescent="0.2"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1"/>
      <c r="S131" s="192"/>
    </row>
    <row r="132" spans="2:19" s="193" customFormat="1" x14ac:dyDescent="0.2"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1"/>
      <c r="S132" s="192"/>
    </row>
    <row r="133" spans="2:19" s="193" customFormat="1" x14ac:dyDescent="0.2"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1"/>
      <c r="S133" s="192"/>
    </row>
    <row r="134" spans="2:19" s="193" customFormat="1" x14ac:dyDescent="0.2"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1"/>
      <c r="S134" s="192"/>
    </row>
    <row r="135" spans="2:19" s="193" customFormat="1" x14ac:dyDescent="0.2"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1"/>
      <c r="S135" s="192"/>
    </row>
    <row r="136" spans="2:19" s="193" customFormat="1" x14ac:dyDescent="0.2"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192"/>
    </row>
    <row r="137" spans="2:19" s="193" customFormat="1" x14ac:dyDescent="0.2"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1"/>
      <c r="S137" s="192"/>
    </row>
    <row r="138" spans="2:19" s="193" customFormat="1" x14ac:dyDescent="0.2"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1"/>
      <c r="S138" s="192"/>
    </row>
    <row r="139" spans="2:19" s="193" customFormat="1" x14ac:dyDescent="0.2"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1"/>
      <c r="S139" s="192"/>
    </row>
    <row r="140" spans="2:19" s="193" customFormat="1" x14ac:dyDescent="0.2"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1"/>
      <c r="S140" s="192"/>
    </row>
    <row r="141" spans="2:19" s="193" customFormat="1" x14ac:dyDescent="0.2"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1"/>
      <c r="S141" s="192"/>
    </row>
    <row r="142" spans="2:19" s="193" customFormat="1" x14ac:dyDescent="0.2"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1"/>
      <c r="S142" s="192"/>
    </row>
    <row r="143" spans="2:19" s="193" customFormat="1" x14ac:dyDescent="0.2"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1"/>
      <c r="S143" s="192"/>
    </row>
    <row r="144" spans="2:19" s="193" customFormat="1" x14ac:dyDescent="0.2"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1"/>
      <c r="S144" s="192"/>
    </row>
    <row r="145" spans="2:19" s="193" customFormat="1" x14ac:dyDescent="0.2"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1"/>
      <c r="S145" s="192"/>
    </row>
    <row r="146" spans="2:19" s="193" customFormat="1" x14ac:dyDescent="0.2"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1"/>
      <c r="S146" s="192"/>
    </row>
    <row r="147" spans="2:19" s="193" customFormat="1" x14ac:dyDescent="0.2"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1"/>
      <c r="S147" s="192"/>
    </row>
    <row r="148" spans="2:19" s="193" customFormat="1" x14ac:dyDescent="0.2"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1"/>
      <c r="S148" s="192"/>
    </row>
    <row r="149" spans="2:19" s="193" customFormat="1" x14ac:dyDescent="0.2"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1"/>
      <c r="S149" s="192"/>
    </row>
    <row r="150" spans="2:19" s="193" customFormat="1" x14ac:dyDescent="0.2"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1"/>
      <c r="S150" s="192"/>
    </row>
    <row r="151" spans="2:19" s="193" customFormat="1" x14ac:dyDescent="0.2"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1"/>
      <c r="S151" s="192"/>
    </row>
    <row r="152" spans="2:19" s="193" customFormat="1" x14ac:dyDescent="0.2"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1"/>
      <c r="S152" s="192"/>
    </row>
    <row r="153" spans="2:19" s="193" customFormat="1" x14ac:dyDescent="0.2"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1"/>
      <c r="S153" s="192"/>
    </row>
    <row r="154" spans="2:19" s="193" customFormat="1" x14ac:dyDescent="0.2"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1"/>
      <c r="S154" s="192"/>
    </row>
    <row r="155" spans="2:19" s="193" customFormat="1" x14ac:dyDescent="0.2"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1"/>
      <c r="S155" s="192"/>
    </row>
    <row r="156" spans="2:19" s="193" customFormat="1" x14ac:dyDescent="0.2"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1"/>
      <c r="S156" s="192"/>
    </row>
    <row r="157" spans="2:19" s="193" customFormat="1" x14ac:dyDescent="0.2"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1"/>
      <c r="S157" s="192"/>
    </row>
    <row r="158" spans="2:19" s="193" customFormat="1" x14ac:dyDescent="0.2"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1"/>
      <c r="S158" s="192"/>
    </row>
    <row r="159" spans="2:19" s="193" customFormat="1" x14ac:dyDescent="0.2"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1"/>
      <c r="S159" s="192"/>
    </row>
    <row r="160" spans="2:19" s="193" customFormat="1" x14ac:dyDescent="0.2"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1"/>
      <c r="S160" s="192"/>
    </row>
    <row r="161" spans="2:19" s="193" customFormat="1" x14ac:dyDescent="0.2"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1"/>
      <c r="S161" s="192"/>
    </row>
    <row r="162" spans="2:19" s="193" customFormat="1" x14ac:dyDescent="0.2"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1"/>
      <c r="S162" s="192"/>
    </row>
    <row r="163" spans="2:19" s="193" customFormat="1" x14ac:dyDescent="0.2"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1"/>
      <c r="S163" s="192"/>
    </row>
    <row r="164" spans="2:19" s="193" customFormat="1" x14ac:dyDescent="0.2"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1"/>
      <c r="S164" s="192"/>
    </row>
    <row r="165" spans="2:19" s="193" customFormat="1" x14ac:dyDescent="0.2"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1"/>
      <c r="S165" s="192"/>
    </row>
    <row r="166" spans="2:19" s="193" customFormat="1" x14ac:dyDescent="0.2"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1"/>
      <c r="S166" s="192"/>
    </row>
    <row r="167" spans="2:19" s="193" customFormat="1" x14ac:dyDescent="0.2"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1"/>
      <c r="S167" s="192"/>
    </row>
    <row r="168" spans="2:19" s="193" customFormat="1" x14ac:dyDescent="0.2"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1"/>
      <c r="S168" s="192"/>
    </row>
    <row r="169" spans="2:19" s="193" customFormat="1" x14ac:dyDescent="0.2"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1"/>
      <c r="S169" s="192"/>
    </row>
    <row r="170" spans="2:19" s="193" customFormat="1" x14ac:dyDescent="0.2"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1"/>
      <c r="S170" s="192"/>
    </row>
    <row r="171" spans="2:19" s="193" customFormat="1" x14ac:dyDescent="0.2"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1"/>
      <c r="S171" s="192"/>
    </row>
    <row r="172" spans="2:19" s="193" customFormat="1" x14ac:dyDescent="0.2"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1"/>
      <c r="S172" s="192"/>
    </row>
    <row r="173" spans="2:19" s="193" customFormat="1" x14ac:dyDescent="0.2"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1"/>
      <c r="S173" s="192"/>
    </row>
    <row r="174" spans="2:19" s="193" customFormat="1" x14ac:dyDescent="0.2"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1"/>
      <c r="S174" s="192"/>
    </row>
    <row r="175" spans="2:19" s="193" customFormat="1" x14ac:dyDescent="0.2"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1"/>
      <c r="S175" s="192"/>
    </row>
    <row r="176" spans="2:19" s="193" customFormat="1" x14ac:dyDescent="0.2"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1"/>
      <c r="S176" s="192"/>
    </row>
    <row r="177" spans="2:19" s="193" customFormat="1" x14ac:dyDescent="0.2"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1"/>
      <c r="S177" s="192"/>
    </row>
    <row r="178" spans="2:19" s="193" customFormat="1" x14ac:dyDescent="0.2"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1"/>
      <c r="S178" s="192"/>
    </row>
    <row r="179" spans="2:19" s="193" customFormat="1" x14ac:dyDescent="0.2"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1"/>
      <c r="S179" s="192"/>
    </row>
    <row r="180" spans="2:19" s="193" customFormat="1" x14ac:dyDescent="0.2"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1"/>
      <c r="S180" s="192"/>
    </row>
    <row r="181" spans="2:19" s="193" customFormat="1" x14ac:dyDescent="0.2"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1"/>
      <c r="S181" s="192"/>
    </row>
    <row r="182" spans="2:19" s="193" customFormat="1" x14ac:dyDescent="0.2"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1"/>
      <c r="S182" s="192"/>
    </row>
    <row r="183" spans="2:19" s="193" customFormat="1" x14ac:dyDescent="0.2"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1"/>
      <c r="S183" s="192"/>
    </row>
    <row r="184" spans="2:19" s="193" customFormat="1" x14ac:dyDescent="0.2"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1"/>
      <c r="S184" s="192"/>
    </row>
    <row r="185" spans="2:19" s="193" customFormat="1" x14ac:dyDescent="0.2"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1"/>
      <c r="S185" s="192"/>
    </row>
    <row r="186" spans="2:19" s="193" customFormat="1" x14ac:dyDescent="0.2"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1"/>
      <c r="S186" s="192"/>
    </row>
    <row r="187" spans="2:19" s="193" customFormat="1" x14ac:dyDescent="0.2"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1"/>
      <c r="S187" s="192"/>
    </row>
    <row r="188" spans="2:19" s="193" customFormat="1" x14ac:dyDescent="0.2"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1"/>
      <c r="S188" s="192"/>
    </row>
    <row r="189" spans="2:19" s="193" customFormat="1" x14ac:dyDescent="0.2"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1"/>
      <c r="S189" s="192"/>
    </row>
    <row r="190" spans="2:19" s="193" customFormat="1" x14ac:dyDescent="0.2"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1"/>
      <c r="S190" s="192"/>
    </row>
    <row r="191" spans="2:19" s="193" customFormat="1" x14ac:dyDescent="0.2"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1"/>
      <c r="S191" s="192"/>
    </row>
    <row r="192" spans="2:19" s="193" customFormat="1" x14ac:dyDescent="0.2"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1"/>
      <c r="S192" s="192"/>
    </row>
    <row r="193" spans="2:19" s="193" customFormat="1" x14ac:dyDescent="0.2"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1"/>
      <c r="S193" s="192"/>
    </row>
    <row r="194" spans="2:19" s="193" customFormat="1" x14ac:dyDescent="0.2"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1"/>
      <c r="S194" s="192"/>
    </row>
    <row r="195" spans="2:19" s="193" customFormat="1" x14ac:dyDescent="0.2"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1"/>
      <c r="S195" s="192"/>
    </row>
    <row r="196" spans="2:19" s="193" customFormat="1" x14ac:dyDescent="0.2"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1"/>
      <c r="S196" s="192"/>
    </row>
    <row r="197" spans="2:19" s="193" customFormat="1" x14ac:dyDescent="0.2"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1"/>
      <c r="S197" s="192"/>
    </row>
    <row r="198" spans="2:19" s="193" customFormat="1" x14ac:dyDescent="0.2"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1"/>
      <c r="S198" s="192"/>
    </row>
    <row r="199" spans="2:19" s="193" customFormat="1" x14ac:dyDescent="0.2"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1"/>
      <c r="S199" s="192"/>
    </row>
    <row r="200" spans="2:19" s="193" customFormat="1" x14ac:dyDescent="0.2"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1"/>
      <c r="S200" s="192"/>
    </row>
    <row r="201" spans="2:19" s="193" customFormat="1" x14ac:dyDescent="0.2"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1"/>
      <c r="S201" s="192"/>
    </row>
    <row r="202" spans="2:19" s="193" customFormat="1" x14ac:dyDescent="0.2"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1"/>
      <c r="S202" s="192"/>
    </row>
    <row r="203" spans="2:19" s="193" customFormat="1" x14ac:dyDescent="0.2"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1"/>
      <c r="S203" s="192"/>
    </row>
    <row r="204" spans="2:19" s="193" customFormat="1" x14ac:dyDescent="0.2"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1"/>
      <c r="S204" s="192"/>
    </row>
    <row r="205" spans="2:19" s="193" customFormat="1" x14ac:dyDescent="0.2"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1"/>
      <c r="S205" s="192"/>
    </row>
    <row r="206" spans="2:19" s="193" customFormat="1" x14ac:dyDescent="0.2"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1"/>
      <c r="S206" s="192"/>
    </row>
    <row r="207" spans="2:19" s="193" customFormat="1" x14ac:dyDescent="0.2"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1"/>
      <c r="S207" s="192"/>
    </row>
    <row r="208" spans="2:19" s="193" customFormat="1" x14ac:dyDescent="0.2"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1"/>
      <c r="S208" s="192"/>
    </row>
    <row r="209" spans="2:19" s="193" customFormat="1" x14ac:dyDescent="0.2"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1"/>
      <c r="S209" s="192"/>
    </row>
    <row r="210" spans="2:19" s="193" customFormat="1" x14ac:dyDescent="0.2"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1"/>
      <c r="S210" s="192"/>
    </row>
    <row r="211" spans="2:19" s="193" customFormat="1" x14ac:dyDescent="0.2"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1"/>
      <c r="S211" s="192"/>
    </row>
    <row r="212" spans="2:19" s="193" customFormat="1" x14ac:dyDescent="0.2"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1"/>
      <c r="S212" s="192"/>
    </row>
    <row r="213" spans="2:19" s="193" customFormat="1" x14ac:dyDescent="0.2"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1"/>
      <c r="S213" s="192"/>
    </row>
    <row r="214" spans="2:19" s="193" customFormat="1" x14ac:dyDescent="0.2"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1"/>
      <c r="S214" s="192"/>
    </row>
    <row r="215" spans="2:19" s="193" customFormat="1" x14ac:dyDescent="0.2"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1"/>
      <c r="S215" s="192"/>
    </row>
    <row r="216" spans="2:19" s="193" customFormat="1" x14ac:dyDescent="0.2"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1"/>
      <c r="S216" s="192"/>
    </row>
    <row r="217" spans="2:19" s="193" customFormat="1" x14ac:dyDescent="0.2"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1"/>
      <c r="S217" s="192"/>
    </row>
    <row r="218" spans="2:19" s="193" customFormat="1" x14ac:dyDescent="0.2"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1"/>
      <c r="S218" s="192"/>
    </row>
    <row r="219" spans="2:19" s="193" customFormat="1" x14ac:dyDescent="0.2"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1"/>
      <c r="S219" s="192"/>
    </row>
    <row r="220" spans="2:19" s="193" customFormat="1" x14ac:dyDescent="0.2"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1"/>
      <c r="S220" s="192"/>
    </row>
    <row r="221" spans="2:19" s="193" customFormat="1" x14ac:dyDescent="0.2"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1"/>
      <c r="S221" s="192"/>
    </row>
    <row r="222" spans="2:19" s="193" customFormat="1" x14ac:dyDescent="0.2"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1"/>
      <c r="S222" s="192"/>
    </row>
    <row r="223" spans="2:19" s="193" customFormat="1" x14ac:dyDescent="0.2"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1"/>
      <c r="S223" s="192"/>
    </row>
    <row r="224" spans="2:19" s="193" customFormat="1" x14ac:dyDescent="0.2"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1"/>
      <c r="S224" s="192"/>
    </row>
    <row r="225" spans="2:19" s="193" customFormat="1" x14ac:dyDescent="0.2"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1"/>
      <c r="S225" s="192"/>
    </row>
    <row r="226" spans="2:19" s="193" customFormat="1" x14ac:dyDescent="0.2"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1"/>
      <c r="S226" s="192"/>
    </row>
    <row r="227" spans="2:19" s="193" customFormat="1" x14ac:dyDescent="0.2"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1"/>
      <c r="S227" s="192"/>
    </row>
    <row r="228" spans="2:19" s="193" customFormat="1" x14ac:dyDescent="0.2"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1"/>
      <c r="S228" s="192"/>
    </row>
    <row r="229" spans="2:19" s="193" customFormat="1" x14ac:dyDescent="0.2"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1"/>
      <c r="S229" s="192"/>
    </row>
    <row r="230" spans="2:19" s="193" customFormat="1" x14ac:dyDescent="0.2"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1"/>
      <c r="S230" s="192"/>
    </row>
    <row r="231" spans="2:19" s="193" customFormat="1" x14ac:dyDescent="0.2"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1"/>
      <c r="S231" s="192"/>
    </row>
    <row r="232" spans="2:19" s="193" customFormat="1" x14ac:dyDescent="0.2"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1"/>
      <c r="S232" s="192"/>
    </row>
    <row r="233" spans="2:19" s="193" customFormat="1" x14ac:dyDescent="0.2"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1"/>
      <c r="S233" s="192"/>
    </row>
    <row r="234" spans="2:19" s="193" customFormat="1" x14ac:dyDescent="0.2"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1"/>
      <c r="S234" s="192"/>
    </row>
    <row r="235" spans="2:19" s="193" customFormat="1" x14ac:dyDescent="0.2"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1"/>
      <c r="S235" s="192"/>
    </row>
    <row r="236" spans="2:19" s="193" customFormat="1" x14ac:dyDescent="0.2"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1"/>
      <c r="S236" s="192"/>
    </row>
    <row r="237" spans="2:19" s="193" customFormat="1" x14ac:dyDescent="0.2"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1"/>
      <c r="S237" s="192"/>
    </row>
    <row r="238" spans="2:19" s="193" customFormat="1" x14ac:dyDescent="0.2"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1"/>
      <c r="S238" s="192"/>
    </row>
    <row r="239" spans="2:19" s="193" customFormat="1" x14ac:dyDescent="0.2"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1"/>
      <c r="S239" s="192"/>
    </row>
    <row r="240" spans="2:19" s="193" customFormat="1" x14ac:dyDescent="0.2"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1"/>
      <c r="S240" s="192"/>
    </row>
    <row r="241" spans="2:19" s="193" customFormat="1" x14ac:dyDescent="0.2"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1"/>
      <c r="S241" s="192"/>
    </row>
    <row r="242" spans="2:19" s="193" customFormat="1" x14ac:dyDescent="0.2"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1"/>
      <c r="S242" s="192"/>
    </row>
    <row r="243" spans="2:19" s="193" customFormat="1" x14ac:dyDescent="0.2"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1"/>
      <c r="S243" s="192"/>
    </row>
    <row r="244" spans="2:19" s="193" customFormat="1" x14ac:dyDescent="0.2"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1"/>
      <c r="S244" s="192"/>
    </row>
    <row r="245" spans="2:19" s="193" customFormat="1" x14ac:dyDescent="0.2"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1"/>
      <c r="S245" s="192"/>
    </row>
    <row r="246" spans="2:19" s="193" customFormat="1" x14ac:dyDescent="0.2"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1"/>
      <c r="S246" s="192"/>
    </row>
    <row r="247" spans="2:19" s="193" customFormat="1" x14ac:dyDescent="0.2"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1"/>
      <c r="S247" s="192"/>
    </row>
    <row r="248" spans="2:19" s="193" customFormat="1" x14ac:dyDescent="0.2"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1"/>
      <c r="S248" s="192"/>
    </row>
    <row r="249" spans="2:19" s="193" customFormat="1" x14ac:dyDescent="0.2"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1"/>
      <c r="S249" s="192"/>
    </row>
    <row r="250" spans="2:19" s="193" customFormat="1" x14ac:dyDescent="0.2"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1"/>
      <c r="S250" s="192"/>
    </row>
    <row r="251" spans="2:19" s="193" customFormat="1" x14ac:dyDescent="0.2"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1"/>
      <c r="S251" s="192"/>
    </row>
    <row r="252" spans="2:19" s="193" customFormat="1" x14ac:dyDescent="0.2"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1"/>
      <c r="S252" s="192"/>
    </row>
    <row r="253" spans="2:19" s="193" customFormat="1" x14ac:dyDescent="0.2"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1"/>
      <c r="S253" s="192"/>
    </row>
    <row r="254" spans="2:19" s="193" customFormat="1" x14ac:dyDescent="0.2"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1"/>
      <c r="S254" s="192"/>
    </row>
    <row r="255" spans="2:19" s="193" customFormat="1" x14ac:dyDescent="0.2"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1"/>
      <c r="S255" s="192"/>
    </row>
    <row r="256" spans="2:19" s="193" customFormat="1" x14ac:dyDescent="0.2"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1"/>
      <c r="S256" s="192"/>
    </row>
    <row r="257" spans="2:19" s="193" customFormat="1" x14ac:dyDescent="0.2"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1"/>
      <c r="S257" s="192"/>
    </row>
    <row r="258" spans="2:19" s="193" customFormat="1" x14ac:dyDescent="0.2"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1"/>
      <c r="S258" s="192"/>
    </row>
    <row r="259" spans="2:19" s="193" customFormat="1" x14ac:dyDescent="0.2"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1"/>
      <c r="S259" s="192"/>
    </row>
    <row r="260" spans="2:19" s="193" customFormat="1" x14ac:dyDescent="0.2"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1"/>
      <c r="S260" s="192"/>
    </row>
    <row r="261" spans="2:19" s="193" customFormat="1" x14ac:dyDescent="0.2"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1"/>
      <c r="S261" s="192"/>
    </row>
    <row r="262" spans="2:19" s="193" customFormat="1" x14ac:dyDescent="0.2"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1"/>
      <c r="S262" s="192"/>
    </row>
    <row r="263" spans="2:19" s="193" customFormat="1" x14ac:dyDescent="0.2"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1"/>
      <c r="S263" s="192"/>
    </row>
    <row r="264" spans="2:19" s="193" customFormat="1" x14ac:dyDescent="0.2"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1"/>
      <c r="S264" s="192"/>
    </row>
    <row r="265" spans="2:19" s="193" customFormat="1" x14ac:dyDescent="0.2"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1"/>
      <c r="S265" s="192"/>
    </row>
    <row r="266" spans="2:19" s="193" customFormat="1" x14ac:dyDescent="0.2"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1"/>
      <c r="S266" s="192"/>
    </row>
    <row r="267" spans="2:19" s="193" customFormat="1" x14ac:dyDescent="0.2"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1"/>
      <c r="S267" s="192"/>
    </row>
    <row r="268" spans="2:19" s="193" customFormat="1" x14ac:dyDescent="0.2"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1"/>
      <c r="S268" s="192"/>
    </row>
    <row r="269" spans="2:19" s="193" customFormat="1" x14ac:dyDescent="0.2"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1"/>
      <c r="S269" s="192"/>
    </row>
    <row r="270" spans="2:19" s="193" customFormat="1" x14ac:dyDescent="0.2"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1"/>
      <c r="S270" s="192"/>
    </row>
    <row r="271" spans="2:19" s="193" customFormat="1" x14ac:dyDescent="0.2"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1"/>
      <c r="S271" s="192"/>
    </row>
    <row r="272" spans="2:19" s="193" customFormat="1" x14ac:dyDescent="0.2"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1"/>
      <c r="S272" s="192"/>
    </row>
    <row r="273" spans="2:19" s="193" customFormat="1" x14ac:dyDescent="0.2"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1"/>
      <c r="S273" s="192"/>
    </row>
    <row r="274" spans="2:19" s="193" customFormat="1" x14ac:dyDescent="0.2"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1"/>
      <c r="S274" s="192"/>
    </row>
    <row r="275" spans="2:19" s="193" customFormat="1" x14ac:dyDescent="0.2"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1"/>
      <c r="S275" s="192"/>
    </row>
    <row r="276" spans="2:19" s="193" customFormat="1" x14ac:dyDescent="0.2"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1"/>
      <c r="S276" s="192"/>
    </row>
    <row r="277" spans="2:19" s="193" customFormat="1" x14ac:dyDescent="0.2"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1"/>
      <c r="S277" s="192"/>
    </row>
    <row r="278" spans="2:19" s="193" customFormat="1" x14ac:dyDescent="0.2"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1"/>
      <c r="S278" s="192"/>
    </row>
    <row r="279" spans="2:19" s="193" customFormat="1" x14ac:dyDescent="0.2"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1"/>
      <c r="S279" s="192"/>
    </row>
    <row r="280" spans="2:19" s="193" customFormat="1" x14ac:dyDescent="0.2"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1"/>
      <c r="S280" s="192"/>
    </row>
    <row r="281" spans="2:19" s="193" customFormat="1" x14ac:dyDescent="0.2"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1"/>
      <c r="S281" s="192"/>
    </row>
    <row r="282" spans="2:19" s="193" customFormat="1" x14ac:dyDescent="0.2"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1"/>
      <c r="S282" s="192"/>
    </row>
    <row r="283" spans="2:19" s="193" customFormat="1" x14ac:dyDescent="0.2"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1"/>
      <c r="S283" s="192"/>
    </row>
    <row r="284" spans="2:19" s="193" customFormat="1" x14ac:dyDescent="0.2"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1"/>
      <c r="S284" s="192"/>
    </row>
    <row r="285" spans="2:19" s="193" customFormat="1" x14ac:dyDescent="0.2"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1"/>
      <c r="S285" s="192"/>
    </row>
    <row r="286" spans="2:19" s="193" customFormat="1" x14ac:dyDescent="0.2"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1"/>
      <c r="S286" s="192"/>
    </row>
    <row r="287" spans="2:19" s="193" customFormat="1" x14ac:dyDescent="0.2"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1"/>
      <c r="S287" s="192"/>
    </row>
    <row r="288" spans="2:19" s="193" customFormat="1" x14ac:dyDescent="0.2"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1"/>
      <c r="S288" s="192"/>
    </row>
    <row r="289" spans="2:19" s="193" customFormat="1" x14ac:dyDescent="0.2"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1"/>
      <c r="S289" s="192"/>
    </row>
    <row r="290" spans="2:19" s="193" customFormat="1" x14ac:dyDescent="0.2"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1"/>
      <c r="S290" s="192"/>
    </row>
    <row r="291" spans="2:19" s="193" customFormat="1" x14ac:dyDescent="0.2"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1"/>
      <c r="S291" s="192"/>
    </row>
    <row r="292" spans="2:19" x14ac:dyDescent="0.2">
      <c r="I292" s="140"/>
    </row>
    <row r="293" spans="2:19" x14ac:dyDescent="0.2">
      <c r="I293" s="140"/>
    </row>
    <row r="294" spans="2:19" x14ac:dyDescent="0.2">
      <c r="I294" s="140"/>
    </row>
    <row r="295" spans="2:19" x14ac:dyDescent="0.2">
      <c r="I295" s="140"/>
    </row>
    <row r="296" spans="2:19" x14ac:dyDescent="0.2">
      <c r="I296" s="140"/>
    </row>
    <row r="297" spans="2:19" x14ac:dyDescent="0.2">
      <c r="I297" s="140"/>
    </row>
    <row r="298" spans="2:19" x14ac:dyDescent="0.2">
      <c r="I298" s="140"/>
    </row>
    <row r="299" spans="2:19" x14ac:dyDescent="0.2">
      <c r="I299" s="140"/>
    </row>
    <row r="300" spans="2:19" x14ac:dyDescent="0.2">
      <c r="I300" s="140"/>
    </row>
    <row r="301" spans="2:19" x14ac:dyDescent="0.2">
      <c r="I301" s="140"/>
    </row>
    <row r="302" spans="2:19" x14ac:dyDescent="0.2">
      <c r="I302" s="140"/>
    </row>
    <row r="303" spans="2:19" x14ac:dyDescent="0.2">
      <c r="I303" s="140"/>
    </row>
    <row r="304" spans="2:19" x14ac:dyDescent="0.2">
      <c r="I304" s="140"/>
    </row>
    <row r="305" spans="9:9" x14ac:dyDescent="0.2">
      <c r="I305" s="140"/>
    </row>
    <row r="306" spans="9:9" x14ac:dyDescent="0.2">
      <c r="I306" s="140"/>
    </row>
    <row r="307" spans="9:9" x14ac:dyDescent="0.2">
      <c r="I307" s="140"/>
    </row>
    <row r="308" spans="9:9" x14ac:dyDescent="0.2">
      <c r="I308" s="140"/>
    </row>
    <row r="309" spans="9:9" x14ac:dyDescent="0.2">
      <c r="I309" s="140"/>
    </row>
    <row r="310" spans="9:9" x14ac:dyDescent="0.2">
      <c r="I310" s="140"/>
    </row>
    <row r="311" spans="9:9" x14ac:dyDescent="0.2">
      <c r="I311" s="140"/>
    </row>
    <row r="312" spans="9:9" x14ac:dyDescent="0.2">
      <c r="I312" s="140"/>
    </row>
    <row r="313" spans="9:9" x14ac:dyDescent="0.2">
      <c r="I313" s="140"/>
    </row>
    <row r="314" spans="9:9" x14ac:dyDescent="0.2">
      <c r="I314" s="140"/>
    </row>
    <row r="315" spans="9:9" x14ac:dyDescent="0.2">
      <c r="I315" s="140"/>
    </row>
    <row r="316" spans="9:9" x14ac:dyDescent="0.2">
      <c r="I316" s="140"/>
    </row>
    <row r="317" spans="9:9" x14ac:dyDescent="0.2">
      <c r="I317" s="140"/>
    </row>
    <row r="318" spans="9:9" x14ac:dyDescent="0.2">
      <c r="I318" s="140"/>
    </row>
    <row r="319" spans="9:9" x14ac:dyDescent="0.2">
      <c r="I319" s="140"/>
    </row>
    <row r="320" spans="9:9" x14ac:dyDescent="0.2">
      <c r="I320" s="140"/>
    </row>
    <row r="321" spans="9:9" x14ac:dyDescent="0.2">
      <c r="I321" s="140"/>
    </row>
    <row r="322" spans="9:9" x14ac:dyDescent="0.2">
      <c r="I322" s="140"/>
    </row>
    <row r="323" spans="9:9" x14ac:dyDescent="0.2">
      <c r="I323" s="140"/>
    </row>
    <row r="324" spans="9:9" x14ac:dyDescent="0.2">
      <c r="I324" s="140"/>
    </row>
    <row r="325" spans="9:9" x14ac:dyDescent="0.2">
      <c r="I325" s="140"/>
    </row>
    <row r="326" spans="9:9" x14ac:dyDescent="0.2">
      <c r="I326" s="140"/>
    </row>
    <row r="327" spans="9:9" x14ac:dyDescent="0.2">
      <c r="I327" s="140"/>
    </row>
    <row r="328" spans="9:9" x14ac:dyDescent="0.2">
      <c r="I328" s="140"/>
    </row>
    <row r="329" spans="9:9" x14ac:dyDescent="0.2">
      <c r="I329" s="140"/>
    </row>
    <row r="330" spans="9:9" x14ac:dyDescent="0.2">
      <c r="I330" s="140"/>
    </row>
    <row r="331" spans="9:9" x14ac:dyDescent="0.2">
      <c r="I331" s="140"/>
    </row>
    <row r="332" spans="9:9" x14ac:dyDescent="0.2">
      <c r="I332" s="140"/>
    </row>
    <row r="333" spans="9:9" x14ac:dyDescent="0.2">
      <c r="I333" s="140"/>
    </row>
    <row r="334" spans="9:9" x14ac:dyDescent="0.2">
      <c r="I334" s="140"/>
    </row>
    <row r="335" spans="9:9" x14ac:dyDescent="0.2">
      <c r="I335" s="140"/>
    </row>
    <row r="336" spans="9:9" x14ac:dyDescent="0.2">
      <c r="I336" s="140"/>
    </row>
    <row r="337" spans="9:9" x14ac:dyDescent="0.2">
      <c r="I337" s="140"/>
    </row>
    <row r="338" spans="9:9" x14ac:dyDescent="0.2">
      <c r="I338" s="140"/>
    </row>
    <row r="339" spans="9:9" x14ac:dyDescent="0.2">
      <c r="I339" s="140"/>
    </row>
    <row r="340" spans="9:9" x14ac:dyDescent="0.2">
      <c r="I340" s="140"/>
    </row>
    <row r="341" spans="9:9" x14ac:dyDescent="0.2">
      <c r="I341" s="140"/>
    </row>
    <row r="342" spans="9:9" x14ac:dyDescent="0.2">
      <c r="I342" s="140"/>
    </row>
    <row r="343" spans="9:9" x14ac:dyDescent="0.2">
      <c r="I343" s="140"/>
    </row>
    <row r="344" spans="9:9" x14ac:dyDescent="0.2">
      <c r="I344" s="140"/>
    </row>
    <row r="345" spans="9:9" x14ac:dyDescent="0.2">
      <c r="I345" s="140"/>
    </row>
    <row r="346" spans="9:9" x14ac:dyDescent="0.2">
      <c r="I346" s="140"/>
    </row>
    <row r="347" spans="9:9" x14ac:dyDescent="0.2">
      <c r="I347" s="140"/>
    </row>
    <row r="348" spans="9:9" x14ac:dyDescent="0.2">
      <c r="I348" s="140"/>
    </row>
    <row r="349" spans="9:9" x14ac:dyDescent="0.2">
      <c r="I349" s="140"/>
    </row>
    <row r="350" spans="9:9" x14ac:dyDescent="0.2">
      <c r="I350" s="140"/>
    </row>
    <row r="351" spans="9:9" x14ac:dyDescent="0.2">
      <c r="I351" s="140"/>
    </row>
    <row r="352" spans="9:9" x14ac:dyDescent="0.2">
      <c r="I352" s="140"/>
    </row>
    <row r="353" spans="9:9" x14ac:dyDescent="0.2">
      <c r="I353" s="140"/>
    </row>
    <row r="354" spans="9:9" x14ac:dyDescent="0.2">
      <c r="I354" s="140"/>
    </row>
    <row r="355" spans="9:9" x14ac:dyDescent="0.2">
      <c r="I355" s="140"/>
    </row>
    <row r="356" spans="9:9" x14ac:dyDescent="0.2">
      <c r="I356" s="140"/>
    </row>
    <row r="357" spans="9:9" x14ac:dyDescent="0.2">
      <c r="I357" s="140"/>
    </row>
    <row r="358" spans="9:9" x14ac:dyDescent="0.2">
      <c r="I358" s="140"/>
    </row>
    <row r="359" spans="9:9" x14ac:dyDescent="0.2">
      <c r="I359" s="140"/>
    </row>
    <row r="360" spans="9:9" x14ac:dyDescent="0.2">
      <c r="I360" s="140"/>
    </row>
    <row r="361" spans="9:9" x14ac:dyDescent="0.2">
      <c r="I361" s="140"/>
    </row>
    <row r="362" spans="9:9" x14ac:dyDescent="0.2">
      <c r="I362" s="140"/>
    </row>
    <row r="363" spans="9:9" x14ac:dyDescent="0.2">
      <c r="I363" s="140"/>
    </row>
    <row r="364" spans="9:9" x14ac:dyDescent="0.2">
      <c r="I364" s="140"/>
    </row>
    <row r="365" spans="9:9" x14ac:dyDescent="0.2">
      <c r="I365" s="140"/>
    </row>
    <row r="366" spans="9:9" x14ac:dyDescent="0.2">
      <c r="I366" s="140"/>
    </row>
    <row r="367" spans="9:9" x14ac:dyDescent="0.2">
      <c r="I367" s="140"/>
    </row>
    <row r="368" spans="9:9" x14ac:dyDescent="0.2">
      <c r="I368" s="140"/>
    </row>
    <row r="369" spans="9:9" x14ac:dyDescent="0.2">
      <c r="I369" s="140"/>
    </row>
    <row r="370" spans="9:9" x14ac:dyDescent="0.2">
      <c r="I370" s="140"/>
    </row>
    <row r="371" spans="9:9" x14ac:dyDescent="0.2">
      <c r="I371" s="140"/>
    </row>
    <row r="372" spans="9:9" x14ac:dyDescent="0.2">
      <c r="I372" s="140"/>
    </row>
    <row r="373" spans="9:9" x14ac:dyDescent="0.2">
      <c r="I373" s="140"/>
    </row>
    <row r="374" spans="9:9" x14ac:dyDescent="0.2">
      <c r="I374" s="140"/>
    </row>
    <row r="375" spans="9:9" x14ac:dyDescent="0.2">
      <c r="I375" s="140"/>
    </row>
    <row r="376" spans="9:9" x14ac:dyDescent="0.2">
      <c r="I376" s="140"/>
    </row>
    <row r="377" spans="9:9" x14ac:dyDescent="0.2">
      <c r="I377" s="140"/>
    </row>
    <row r="378" spans="9:9" x14ac:dyDescent="0.2">
      <c r="I378" s="140"/>
    </row>
    <row r="379" spans="9:9" x14ac:dyDescent="0.2">
      <c r="I379" s="140"/>
    </row>
    <row r="380" spans="9:9" x14ac:dyDescent="0.2">
      <c r="I380" s="140"/>
    </row>
    <row r="381" spans="9:9" x14ac:dyDescent="0.2">
      <c r="I381" s="140"/>
    </row>
    <row r="382" spans="9:9" x14ac:dyDescent="0.2">
      <c r="I382" s="140"/>
    </row>
    <row r="383" spans="9:9" x14ac:dyDescent="0.2">
      <c r="I383" s="140"/>
    </row>
    <row r="384" spans="9:9" x14ac:dyDescent="0.2">
      <c r="I384" s="140"/>
    </row>
    <row r="385" spans="9:9" x14ac:dyDescent="0.2">
      <c r="I385" s="140"/>
    </row>
    <row r="386" spans="9:9" x14ac:dyDescent="0.2">
      <c r="I386" s="140"/>
    </row>
    <row r="387" spans="9:9" x14ac:dyDescent="0.2">
      <c r="I387" s="140"/>
    </row>
    <row r="388" spans="9:9" x14ac:dyDescent="0.2">
      <c r="I388" s="140"/>
    </row>
    <row r="389" spans="9:9" x14ac:dyDescent="0.2">
      <c r="I389" s="140"/>
    </row>
    <row r="390" spans="9:9" x14ac:dyDescent="0.2">
      <c r="I390" s="140"/>
    </row>
    <row r="391" spans="9:9" x14ac:dyDescent="0.2">
      <c r="I391" s="140"/>
    </row>
    <row r="392" spans="9:9" x14ac:dyDescent="0.2">
      <c r="I392" s="140"/>
    </row>
    <row r="393" spans="9:9" x14ac:dyDescent="0.2">
      <c r="I393" s="140"/>
    </row>
    <row r="394" spans="9:9" x14ac:dyDescent="0.2">
      <c r="I394" s="140"/>
    </row>
    <row r="395" spans="9:9" x14ac:dyDescent="0.2">
      <c r="I395" s="140"/>
    </row>
    <row r="396" spans="9:9" x14ac:dyDescent="0.2">
      <c r="I396" s="140"/>
    </row>
    <row r="397" spans="9:9" x14ac:dyDescent="0.2">
      <c r="I397" s="140"/>
    </row>
    <row r="398" spans="9:9" x14ac:dyDescent="0.2">
      <c r="I398" s="140"/>
    </row>
    <row r="399" spans="9:9" x14ac:dyDescent="0.2">
      <c r="I399" s="140"/>
    </row>
    <row r="400" spans="9:9" x14ac:dyDescent="0.2">
      <c r="I400" s="140"/>
    </row>
    <row r="401" spans="9:9" x14ac:dyDescent="0.2">
      <c r="I401" s="140"/>
    </row>
    <row r="402" spans="9:9" x14ac:dyDescent="0.2">
      <c r="I402" s="140"/>
    </row>
    <row r="403" spans="9:9" x14ac:dyDescent="0.2">
      <c r="I403" s="140"/>
    </row>
    <row r="404" spans="9:9" x14ac:dyDescent="0.2">
      <c r="I404" s="140"/>
    </row>
    <row r="405" spans="9:9" x14ac:dyDescent="0.2">
      <c r="I405" s="140"/>
    </row>
    <row r="406" spans="9:9" x14ac:dyDescent="0.2">
      <c r="I406" s="140"/>
    </row>
    <row r="407" spans="9:9" x14ac:dyDescent="0.2">
      <c r="I407" s="140"/>
    </row>
    <row r="408" spans="9:9" x14ac:dyDescent="0.2">
      <c r="I408" s="140"/>
    </row>
    <row r="409" spans="9:9" x14ac:dyDescent="0.2">
      <c r="I409" s="140"/>
    </row>
    <row r="410" spans="9:9" x14ac:dyDescent="0.2">
      <c r="I410" s="140"/>
    </row>
    <row r="411" spans="9:9" x14ac:dyDescent="0.2">
      <c r="I411" s="140"/>
    </row>
    <row r="412" spans="9:9" x14ac:dyDescent="0.2">
      <c r="I412" s="140"/>
    </row>
    <row r="413" spans="9:9" x14ac:dyDescent="0.2">
      <c r="I413" s="140"/>
    </row>
    <row r="414" spans="9:9" x14ac:dyDescent="0.2">
      <c r="I414" s="140"/>
    </row>
    <row r="415" spans="9:9" x14ac:dyDescent="0.2">
      <c r="I415" s="140"/>
    </row>
    <row r="416" spans="9:9" x14ac:dyDescent="0.2">
      <c r="I416" s="140"/>
    </row>
    <row r="417" spans="9:9" x14ac:dyDescent="0.2">
      <c r="I417" s="140"/>
    </row>
    <row r="418" spans="9:9" x14ac:dyDescent="0.2">
      <c r="I418" s="140"/>
    </row>
    <row r="419" spans="9:9" x14ac:dyDescent="0.2">
      <c r="I419" s="140"/>
    </row>
    <row r="420" spans="9:9" x14ac:dyDescent="0.2">
      <c r="I420" s="140"/>
    </row>
    <row r="421" spans="9:9" x14ac:dyDescent="0.2">
      <c r="I421" s="140"/>
    </row>
    <row r="422" spans="9:9" x14ac:dyDescent="0.2">
      <c r="I422" s="140"/>
    </row>
    <row r="423" spans="9:9" x14ac:dyDescent="0.2">
      <c r="I423" s="140"/>
    </row>
    <row r="424" spans="9:9" x14ac:dyDescent="0.2">
      <c r="I424" s="140"/>
    </row>
    <row r="425" spans="9:9" x14ac:dyDescent="0.2">
      <c r="I425" s="140"/>
    </row>
    <row r="426" spans="9:9" x14ac:dyDescent="0.2">
      <c r="I426" s="140"/>
    </row>
    <row r="427" spans="9:9" x14ac:dyDescent="0.2">
      <c r="I427" s="140"/>
    </row>
    <row r="428" spans="9:9" x14ac:dyDescent="0.2">
      <c r="I428" s="140"/>
    </row>
    <row r="429" spans="9:9" x14ac:dyDescent="0.2">
      <c r="I429" s="140"/>
    </row>
    <row r="430" spans="9:9" x14ac:dyDescent="0.2">
      <c r="I430" s="140"/>
    </row>
    <row r="431" spans="9:9" x14ac:dyDescent="0.2">
      <c r="I431" s="140"/>
    </row>
    <row r="432" spans="9:9" x14ac:dyDescent="0.2">
      <c r="I432" s="140"/>
    </row>
    <row r="433" spans="9:9" x14ac:dyDescent="0.2">
      <c r="I433" s="140"/>
    </row>
    <row r="434" spans="9:9" x14ac:dyDescent="0.2">
      <c r="I434" s="140"/>
    </row>
    <row r="435" spans="9:9" x14ac:dyDescent="0.2">
      <c r="I435" s="140"/>
    </row>
    <row r="436" spans="9:9" x14ac:dyDescent="0.2">
      <c r="I436" s="140"/>
    </row>
    <row r="437" spans="9:9" x14ac:dyDescent="0.2">
      <c r="I437" s="140"/>
    </row>
    <row r="438" spans="9:9" x14ac:dyDescent="0.2">
      <c r="I438" s="140"/>
    </row>
    <row r="439" spans="9:9" x14ac:dyDescent="0.2">
      <c r="I439" s="140"/>
    </row>
    <row r="440" spans="9:9" x14ac:dyDescent="0.2">
      <c r="I440" s="140"/>
    </row>
    <row r="441" spans="9:9" x14ac:dyDescent="0.2">
      <c r="I441" s="140"/>
    </row>
    <row r="442" spans="9:9" x14ac:dyDescent="0.2">
      <c r="I442" s="140"/>
    </row>
    <row r="443" spans="9:9" x14ac:dyDescent="0.2">
      <c r="I443" s="140"/>
    </row>
    <row r="444" spans="9:9" x14ac:dyDescent="0.2">
      <c r="I444" s="140"/>
    </row>
    <row r="445" spans="9:9" x14ac:dyDescent="0.2">
      <c r="I445" s="140"/>
    </row>
    <row r="446" spans="9:9" x14ac:dyDescent="0.2">
      <c r="I446" s="140"/>
    </row>
    <row r="447" spans="9:9" x14ac:dyDescent="0.2">
      <c r="I447" s="140"/>
    </row>
    <row r="448" spans="9:9" x14ac:dyDescent="0.2">
      <c r="I448" s="140"/>
    </row>
    <row r="449" spans="9:9" x14ac:dyDescent="0.2">
      <c r="I449" s="140"/>
    </row>
    <row r="450" spans="9:9" x14ac:dyDescent="0.2">
      <c r="I450" s="140"/>
    </row>
    <row r="451" spans="9:9" x14ac:dyDescent="0.2">
      <c r="I451" s="140"/>
    </row>
    <row r="452" spans="9:9" x14ac:dyDescent="0.2">
      <c r="I452" s="140"/>
    </row>
    <row r="453" spans="9:9" x14ac:dyDescent="0.2">
      <c r="I453" s="140"/>
    </row>
    <row r="454" spans="9:9" x14ac:dyDescent="0.2">
      <c r="I454" s="140"/>
    </row>
    <row r="455" spans="9:9" x14ac:dyDescent="0.2">
      <c r="I455" s="140"/>
    </row>
    <row r="456" spans="9:9" x14ac:dyDescent="0.2">
      <c r="I456" s="140"/>
    </row>
    <row r="457" spans="9:9" x14ac:dyDescent="0.2">
      <c r="I457" s="140"/>
    </row>
    <row r="458" spans="9:9" x14ac:dyDescent="0.2">
      <c r="I458" s="140"/>
    </row>
    <row r="459" spans="9:9" x14ac:dyDescent="0.2">
      <c r="I459" s="140"/>
    </row>
    <row r="460" spans="9:9" x14ac:dyDescent="0.2">
      <c r="I460" s="140"/>
    </row>
    <row r="461" spans="9:9" x14ac:dyDescent="0.2">
      <c r="I461" s="140"/>
    </row>
    <row r="462" spans="9:9" x14ac:dyDescent="0.2">
      <c r="I462" s="140"/>
    </row>
    <row r="463" spans="9:9" x14ac:dyDescent="0.2">
      <c r="I463" s="140"/>
    </row>
    <row r="464" spans="9:9" x14ac:dyDescent="0.2">
      <c r="I464" s="140"/>
    </row>
    <row r="465" spans="9:9" x14ac:dyDescent="0.2">
      <c r="I465" s="140"/>
    </row>
    <row r="466" spans="9:9" x14ac:dyDescent="0.2">
      <c r="I466" s="140"/>
    </row>
    <row r="467" spans="9:9" x14ac:dyDescent="0.2">
      <c r="I467" s="140"/>
    </row>
    <row r="468" spans="9:9" x14ac:dyDescent="0.2">
      <c r="I468" s="140"/>
    </row>
    <row r="469" spans="9:9" x14ac:dyDescent="0.2">
      <c r="I469" s="140"/>
    </row>
    <row r="470" spans="9:9" x14ac:dyDescent="0.2">
      <c r="I470" s="140"/>
    </row>
    <row r="471" spans="9:9" x14ac:dyDescent="0.2">
      <c r="I471" s="140"/>
    </row>
    <row r="472" spans="9:9" x14ac:dyDescent="0.2">
      <c r="I472" s="140"/>
    </row>
    <row r="473" spans="9:9" x14ac:dyDescent="0.2">
      <c r="I473" s="140"/>
    </row>
    <row r="474" spans="9:9" x14ac:dyDescent="0.2">
      <c r="I474" s="140"/>
    </row>
    <row r="475" spans="9:9" x14ac:dyDescent="0.2">
      <c r="I475" s="140"/>
    </row>
    <row r="476" spans="9:9" x14ac:dyDescent="0.2">
      <c r="I476" s="140"/>
    </row>
    <row r="477" spans="9:9" x14ac:dyDescent="0.2">
      <c r="I477" s="140"/>
    </row>
    <row r="478" spans="9:9" x14ac:dyDescent="0.2">
      <c r="I478" s="140"/>
    </row>
    <row r="479" spans="9:9" x14ac:dyDescent="0.2">
      <c r="I479" s="140"/>
    </row>
    <row r="480" spans="9:9" x14ac:dyDescent="0.2">
      <c r="I480" s="140"/>
    </row>
    <row r="481" spans="9:9" x14ac:dyDescent="0.2">
      <c r="I481" s="140"/>
    </row>
    <row r="482" spans="9:9" x14ac:dyDescent="0.2">
      <c r="I482" s="140"/>
    </row>
    <row r="483" spans="9:9" x14ac:dyDescent="0.2">
      <c r="I483" s="140"/>
    </row>
    <row r="484" spans="9:9" x14ac:dyDescent="0.2">
      <c r="I484" s="140"/>
    </row>
    <row r="485" spans="9:9" x14ac:dyDescent="0.2">
      <c r="I485" s="140"/>
    </row>
    <row r="486" spans="9:9" x14ac:dyDescent="0.2">
      <c r="I486" s="140"/>
    </row>
    <row r="487" spans="9:9" x14ac:dyDescent="0.2">
      <c r="I487" s="140"/>
    </row>
    <row r="488" spans="9:9" x14ac:dyDescent="0.2">
      <c r="I488" s="140"/>
    </row>
    <row r="489" spans="9:9" x14ac:dyDescent="0.2">
      <c r="I489" s="140"/>
    </row>
    <row r="490" spans="9:9" x14ac:dyDescent="0.2">
      <c r="I490" s="140"/>
    </row>
    <row r="491" spans="9:9" x14ac:dyDescent="0.2">
      <c r="I491" s="140"/>
    </row>
    <row r="492" spans="9:9" x14ac:dyDescent="0.2">
      <c r="I492" s="140"/>
    </row>
    <row r="493" spans="9:9" x14ac:dyDescent="0.2">
      <c r="I493" s="140"/>
    </row>
    <row r="494" spans="9:9" x14ac:dyDescent="0.2">
      <c r="I494" s="140"/>
    </row>
    <row r="495" spans="9:9" x14ac:dyDescent="0.2">
      <c r="I495" s="140"/>
    </row>
    <row r="496" spans="9:9" x14ac:dyDescent="0.2">
      <c r="I496" s="140"/>
    </row>
    <row r="497" spans="9:9" x14ac:dyDescent="0.2">
      <c r="I497" s="140"/>
    </row>
    <row r="498" spans="9:9" x14ac:dyDescent="0.2">
      <c r="I498" s="140"/>
    </row>
    <row r="499" spans="9:9" x14ac:dyDescent="0.2">
      <c r="I499" s="140"/>
    </row>
    <row r="500" spans="9:9" x14ac:dyDescent="0.2">
      <c r="I500" s="140"/>
    </row>
    <row r="501" spans="9:9" x14ac:dyDescent="0.2">
      <c r="I501" s="140"/>
    </row>
    <row r="502" spans="9:9" x14ac:dyDescent="0.2">
      <c r="I502" s="140"/>
    </row>
    <row r="503" spans="9:9" x14ac:dyDescent="0.2">
      <c r="I503" s="140"/>
    </row>
    <row r="504" spans="9:9" x14ac:dyDescent="0.2">
      <c r="I504" s="140"/>
    </row>
    <row r="505" spans="9:9" x14ac:dyDescent="0.2">
      <c r="I505" s="140"/>
    </row>
    <row r="506" spans="9:9" x14ac:dyDescent="0.2">
      <c r="I506" s="140"/>
    </row>
    <row r="507" spans="9:9" x14ac:dyDescent="0.2">
      <c r="I507" s="140"/>
    </row>
    <row r="508" spans="9:9" x14ac:dyDescent="0.2">
      <c r="I508" s="140"/>
    </row>
    <row r="509" spans="9:9" x14ac:dyDescent="0.2">
      <c r="I509" s="140"/>
    </row>
    <row r="510" spans="9:9" x14ac:dyDescent="0.2">
      <c r="I510" s="140"/>
    </row>
    <row r="511" spans="9:9" x14ac:dyDescent="0.2">
      <c r="I511" s="140"/>
    </row>
    <row r="512" spans="9:9" x14ac:dyDescent="0.2">
      <c r="I512" s="140"/>
    </row>
    <row r="513" spans="9:9" x14ac:dyDescent="0.2">
      <c r="I513" s="140"/>
    </row>
    <row r="514" spans="9:9" x14ac:dyDescent="0.2">
      <c r="I514" s="140"/>
    </row>
    <row r="515" spans="9:9" x14ac:dyDescent="0.2">
      <c r="I515" s="140"/>
    </row>
    <row r="516" spans="9:9" x14ac:dyDescent="0.2">
      <c r="I516" s="140"/>
    </row>
    <row r="517" spans="9:9" x14ac:dyDescent="0.2">
      <c r="I517" s="140"/>
    </row>
    <row r="518" spans="9:9" x14ac:dyDescent="0.2">
      <c r="I518" s="140"/>
    </row>
    <row r="519" spans="9:9" x14ac:dyDescent="0.2">
      <c r="I519" s="140"/>
    </row>
    <row r="520" spans="9:9" x14ac:dyDescent="0.2">
      <c r="I520" s="140"/>
    </row>
    <row r="521" spans="9:9" x14ac:dyDescent="0.2">
      <c r="I521" s="140"/>
    </row>
    <row r="522" spans="9:9" x14ac:dyDescent="0.2">
      <c r="I522" s="140"/>
    </row>
    <row r="523" spans="9:9" x14ac:dyDescent="0.2">
      <c r="I523" s="140"/>
    </row>
    <row r="524" spans="9:9" x14ac:dyDescent="0.2">
      <c r="I524" s="140"/>
    </row>
    <row r="525" spans="9:9" x14ac:dyDescent="0.2">
      <c r="I525" s="140"/>
    </row>
    <row r="526" spans="9:9" x14ac:dyDescent="0.2">
      <c r="I526" s="140"/>
    </row>
    <row r="527" spans="9:9" x14ac:dyDescent="0.2">
      <c r="I527" s="140"/>
    </row>
    <row r="528" spans="9:9" x14ac:dyDescent="0.2">
      <c r="I528" s="140"/>
    </row>
    <row r="529" spans="9:9" x14ac:dyDescent="0.2">
      <c r="I529" s="140"/>
    </row>
    <row r="530" spans="9:9" x14ac:dyDescent="0.2">
      <c r="I530" s="140"/>
    </row>
    <row r="531" spans="9:9" x14ac:dyDescent="0.2">
      <c r="I531" s="140"/>
    </row>
    <row r="532" spans="9:9" x14ac:dyDescent="0.2">
      <c r="I532" s="140"/>
    </row>
    <row r="533" spans="9:9" x14ac:dyDescent="0.2">
      <c r="I533" s="140"/>
    </row>
    <row r="534" spans="9:9" x14ac:dyDescent="0.2">
      <c r="I534" s="140"/>
    </row>
    <row r="535" spans="9:9" x14ac:dyDescent="0.2">
      <c r="I535" s="140"/>
    </row>
    <row r="536" spans="9:9" x14ac:dyDescent="0.2">
      <c r="I536" s="140"/>
    </row>
    <row r="537" spans="9:9" x14ac:dyDescent="0.2">
      <c r="I537" s="140"/>
    </row>
    <row r="538" spans="9:9" x14ac:dyDescent="0.2">
      <c r="I538" s="140"/>
    </row>
    <row r="539" spans="9:9" x14ac:dyDescent="0.2">
      <c r="I539" s="140"/>
    </row>
    <row r="540" spans="9:9" x14ac:dyDescent="0.2">
      <c r="I540" s="140"/>
    </row>
    <row r="541" spans="9:9" x14ac:dyDescent="0.2">
      <c r="I541" s="140"/>
    </row>
    <row r="542" spans="9:9" x14ac:dyDescent="0.2">
      <c r="I542" s="140"/>
    </row>
    <row r="543" spans="9:9" x14ac:dyDescent="0.2">
      <c r="I543" s="140"/>
    </row>
    <row r="544" spans="9:9" x14ac:dyDescent="0.2">
      <c r="I544" s="140"/>
    </row>
    <row r="545" spans="9:9" x14ac:dyDescent="0.2">
      <c r="I545" s="140"/>
    </row>
    <row r="546" spans="9:9" x14ac:dyDescent="0.2">
      <c r="I546" s="140"/>
    </row>
    <row r="547" spans="9:9" x14ac:dyDescent="0.2">
      <c r="I547" s="140"/>
    </row>
    <row r="548" spans="9:9" x14ac:dyDescent="0.2">
      <c r="I548" s="140"/>
    </row>
    <row r="549" spans="9:9" x14ac:dyDescent="0.2">
      <c r="I549" s="140"/>
    </row>
    <row r="550" spans="9:9" x14ac:dyDescent="0.2">
      <c r="I550" s="140"/>
    </row>
    <row r="551" spans="9:9" x14ac:dyDescent="0.2">
      <c r="I551" s="140"/>
    </row>
    <row r="552" spans="9:9" x14ac:dyDescent="0.2">
      <c r="I552" s="140"/>
    </row>
    <row r="553" spans="9:9" x14ac:dyDescent="0.2">
      <c r="I553" s="140"/>
    </row>
    <row r="554" spans="9:9" x14ac:dyDescent="0.2">
      <c r="I554" s="140"/>
    </row>
    <row r="555" spans="9:9" x14ac:dyDescent="0.2">
      <c r="I555" s="140"/>
    </row>
    <row r="556" spans="9:9" x14ac:dyDescent="0.2">
      <c r="I556" s="140"/>
    </row>
    <row r="557" spans="9:9" x14ac:dyDescent="0.2">
      <c r="I557" s="140"/>
    </row>
    <row r="558" spans="9:9" x14ac:dyDescent="0.2">
      <c r="I558" s="140"/>
    </row>
    <row r="559" spans="9:9" x14ac:dyDescent="0.2">
      <c r="I559" s="140"/>
    </row>
    <row r="560" spans="9:9" x14ac:dyDescent="0.2">
      <c r="I560" s="140"/>
    </row>
    <row r="561" spans="9:9" x14ac:dyDescent="0.2">
      <c r="I561" s="140"/>
    </row>
    <row r="562" spans="9:9" x14ac:dyDescent="0.2">
      <c r="I562" s="140"/>
    </row>
    <row r="563" spans="9:9" x14ac:dyDescent="0.2">
      <c r="I563" s="140"/>
    </row>
    <row r="564" spans="9:9" x14ac:dyDescent="0.2">
      <c r="I564" s="140"/>
    </row>
    <row r="565" spans="9:9" x14ac:dyDescent="0.2">
      <c r="I565" s="140"/>
    </row>
    <row r="566" spans="9:9" x14ac:dyDescent="0.2">
      <c r="I566" s="140"/>
    </row>
    <row r="567" spans="9:9" x14ac:dyDescent="0.2">
      <c r="I567" s="140"/>
    </row>
    <row r="568" spans="9:9" x14ac:dyDescent="0.2">
      <c r="I568" s="140"/>
    </row>
    <row r="569" spans="9:9" x14ac:dyDescent="0.2">
      <c r="I569" s="140"/>
    </row>
    <row r="570" spans="9:9" x14ac:dyDescent="0.2">
      <c r="I570" s="140"/>
    </row>
    <row r="571" spans="9:9" x14ac:dyDescent="0.2">
      <c r="I571" s="140"/>
    </row>
    <row r="572" spans="9:9" x14ac:dyDescent="0.2">
      <c r="I572" s="140"/>
    </row>
    <row r="573" spans="9:9" x14ac:dyDescent="0.2">
      <c r="I573" s="140"/>
    </row>
    <row r="574" spans="9:9" x14ac:dyDescent="0.2">
      <c r="I574" s="140"/>
    </row>
    <row r="575" spans="9:9" x14ac:dyDescent="0.2">
      <c r="I575" s="140"/>
    </row>
    <row r="576" spans="9:9" x14ac:dyDescent="0.2">
      <c r="I576" s="140"/>
    </row>
    <row r="577" spans="9:9" x14ac:dyDescent="0.2">
      <c r="I577" s="140"/>
    </row>
    <row r="578" spans="9:9" x14ac:dyDescent="0.2">
      <c r="I578" s="140"/>
    </row>
    <row r="579" spans="9:9" x14ac:dyDescent="0.2">
      <c r="I579" s="140"/>
    </row>
    <row r="580" spans="9:9" x14ac:dyDescent="0.2">
      <c r="I580" s="140"/>
    </row>
    <row r="581" spans="9:9" x14ac:dyDescent="0.2">
      <c r="I581" s="140"/>
    </row>
    <row r="582" spans="9:9" x14ac:dyDescent="0.2">
      <c r="I582" s="140"/>
    </row>
    <row r="583" spans="9:9" x14ac:dyDescent="0.2">
      <c r="I583" s="140"/>
    </row>
    <row r="584" spans="9:9" x14ac:dyDescent="0.2">
      <c r="I584" s="140"/>
    </row>
    <row r="585" spans="9:9" x14ac:dyDescent="0.2">
      <c r="I585" s="140"/>
    </row>
    <row r="586" spans="9:9" x14ac:dyDescent="0.2">
      <c r="I586" s="140"/>
    </row>
    <row r="587" spans="9:9" x14ac:dyDescent="0.2">
      <c r="I587" s="140"/>
    </row>
    <row r="588" spans="9:9" x14ac:dyDescent="0.2">
      <c r="I588" s="140"/>
    </row>
    <row r="589" spans="9:9" x14ac:dyDescent="0.2">
      <c r="I589" s="140"/>
    </row>
    <row r="590" spans="9:9" x14ac:dyDescent="0.2">
      <c r="I590" s="140"/>
    </row>
    <row r="591" spans="9:9" x14ac:dyDescent="0.2">
      <c r="I591" s="140"/>
    </row>
    <row r="592" spans="9:9" x14ac:dyDescent="0.2">
      <c r="I592" s="140"/>
    </row>
    <row r="593" spans="9:9" x14ac:dyDescent="0.2">
      <c r="I593" s="140"/>
    </row>
    <row r="594" spans="9:9" x14ac:dyDescent="0.2">
      <c r="I594" s="140"/>
    </row>
    <row r="595" spans="9:9" x14ac:dyDescent="0.2">
      <c r="I595" s="140"/>
    </row>
    <row r="596" spans="9:9" x14ac:dyDescent="0.2">
      <c r="I596" s="140"/>
    </row>
    <row r="597" spans="9:9" x14ac:dyDescent="0.2">
      <c r="I597" s="140"/>
    </row>
    <row r="598" spans="9:9" x14ac:dyDescent="0.2">
      <c r="I598" s="140"/>
    </row>
    <row r="599" spans="9:9" x14ac:dyDescent="0.2">
      <c r="I599" s="140"/>
    </row>
    <row r="600" spans="9:9" x14ac:dyDescent="0.2">
      <c r="I600" s="140"/>
    </row>
    <row r="601" spans="9:9" x14ac:dyDescent="0.2">
      <c r="I601" s="140"/>
    </row>
    <row r="602" spans="9:9" x14ac:dyDescent="0.2">
      <c r="I602" s="140"/>
    </row>
    <row r="603" spans="9:9" x14ac:dyDescent="0.2">
      <c r="I603" s="140"/>
    </row>
    <row r="604" spans="9:9" x14ac:dyDescent="0.2">
      <c r="I604" s="140"/>
    </row>
    <row r="605" spans="9:9" x14ac:dyDescent="0.2">
      <c r="I605" s="140"/>
    </row>
    <row r="606" spans="9:9" x14ac:dyDescent="0.2">
      <c r="I606" s="140"/>
    </row>
    <row r="607" spans="9:9" x14ac:dyDescent="0.2">
      <c r="I607" s="140"/>
    </row>
    <row r="608" spans="9:9" x14ac:dyDescent="0.2">
      <c r="I608" s="140"/>
    </row>
    <row r="609" spans="9:9" x14ac:dyDescent="0.2">
      <c r="I609" s="140"/>
    </row>
    <row r="610" spans="9:9" x14ac:dyDescent="0.2">
      <c r="I610" s="140"/>
    </row>
    <row r="611" spans="9:9" x14ac:dyDescent="0.2">
      <c r="I611" s="140"/>
    </row>
    <row r="612" spans="9:9" x14ac:dyDescent="0.2">
      <c r="I612" s="140"/>
    </row>
    <row r="613" spans="9:9" x14ac:dyDescent="0.2">
      <c r="I613" s="140"/>
    </row>
    <row r="614" spans="9:9" x14ac:dyDescent="0.2">
      <c r="I614" s="140"/>
    </row>
    <row r="615" spans="9:9" x14ac:dyDescent="0.2">
      <c r="I615" s="140"/>
    </row>
    <row r="616" spans="9:9" x14ac:dyDescent="0.2">
      <c r="I616" s="140"/>
    </row>
    <row r="617" spans="9:9" x14ac:dyDescent="0.2">
      <c r="I617" s="140"/>
    </row>
    <row r="618" spans="9:9" x14ac:dyDescent="0.2">
      <c r="I618" s="140"/>
    </row>
    <row r="619" spans="9:9" x14ac:dyDescent="0.2">
      <c r="I619" s="140"/>
    </row>
    <row r="620" spans="9:9" x14ac:dyDescent="0.2">
      <c r="I620" s="140"/>
    </row>
    <row r="621" spans="9:9" x14ac:dyDescent="0.2">
      <c r="I621" s="140"/>
    </row>
    <row r="622" spans="9:9" x14ac:dyDescent="0.2">
      <c r="I622" s="140"/>
    </row>
    <row r="623" spans="9:9" x14ac:dyDescent="0.2">
      <c r="I623" s="140"/>
    </row>
    <row r="624" spans="9:9" x14ac:dyDescent="0.2">
      <c r="I624" s="140"/>
    </row>
    <row r="625" spans="9:9" x14ac:dyDescent="0.2">
      <c r="I625" s="140"/>
    </row>
    <row r="626" spans="9:9" x14ac:dyDescent="0.2">
      <c r="I626" s="140"/>
    </row>
    <row r="627" spans="9:9" x14ac:dyDescent="0.2">
      <c r="I627" s="140"/>
    </row>
    <row r="628" spans="9:9" x14ac:dyDescent="0.2">
      <c r="I628" s="140"/>
    </row>
    <row r="629" spans="9:9" x14ac:dyDescent="0.2">
      <c r="I629" s="140"/>
    </row>
    <row r="630" spans="9:9" x14ac:dyDescent="0.2">
      <c r="I630" s="140"/>
    </row>
    <row r="631" spans="9:9" x14ac:dyDescent="0.2">
      <c r="I631" s="140"/>
    </row>
    <row r="632" spans="9:9" x14ac:dyDescent="0.2">
      <c r="I632" s="140"/>
    </row>
    <row r="633" spans="9:9" x14ac:dyDescent="0.2">
      <c r="I633" s="140"/>
    </row>
    <row r="634" spans="9:9" x14ac:dyDescent="0.2">
      <c r="I634" s="140"/>
    </row>
    <row r="635" spans="9:9" x14ac:dyDescent="0.2">
      <c r="I635" s="140"/>
    </row>
    <row r="636" spans="9:9" x14ac:dyDescent="0.2">
      <c r="I636" s="140"/>
    </row>
    <row r="637" spans="9:9" x14ac:dyDescent="0.2">
      <c r="I637" s="140"/>
    </row>
    <row r="638" spans="9:9" x14ac:dyDescent="0.2">
      <c r="I638" s="140"/>
    </row>
    <row r="639" spans="9:9" x14ac:dyDescent="0.2">
      <c r="I639" s="140"/>
    </row>
    <row r="640" spans="9:9" x14ac:dyDescent="0.2">
      <c r="I640" s="140"/>
    </row>
    <row r="641" spans="9:9" x14ac:dyDescent="0.2">
      <c r="I641" s="140"/>
    </row>
    <row r="642" spans="9:9" x14ac:dyDescent="0.2">
      <c r="I642" s="140"/>
    </row>
    <row r="643" spans="9:9" x14ac:dyDescent="0.2">
      <c r="I643" s="140"/>
    </row>
    <row r="644" spans="9:9" x14ac:dyDescent="0.2">
      <c r="I644" s="140"/>
    </row>
    <row r="645" spans="9:9" x14ac:dyDescent="0.2">
      <c r="I645" s="140"/>
    </row>
    <row r="646" spans="9:9" x14ac:dyDescent="0.2">
      <c r="I646" s="140"/>
    </row>
    <row r="647" spans="9:9" x14ac:dyDescent="0.2">
      <c r="I647" s="140"/>
    </row>
    <row r="648" spans="9:9" x14ac:dyDescent="0.2">
      <c r="I648" s="140"/>
    </row>
    <row r="649" spans="9:9" x14ac:dyDescent="0.2">
      <c r="I649" s="140"/>
    </row>
    <row r="650" spans="9:9" x14ac:dyDescent="0.2">
      <c r="I650" s="140"/>
    </row>
    <row r="651" spans="9:9" x14ac:dyDescent="0.2">
      <c r="I651" s="140"/>
    </row>
    <row r="652" spans="9:9" x14ac:dyDescent="0.2">
      <c r="I652" s="140"/>
    </row>
    <row r="653" spans="9:9" x14ac:dyDescent="0.2">
      <c r="I653" s="140"/>
    </row>
    <row r="654" spans="9:9" x14ac:dyDescent="0.2">
      <c r="I654" s="140"/>
    </row>
    <row r="655" spans="9:9" x14ac:dyDescent="0.2">
      <c r="I655" s="140"/>
    </row>
    <row r="656" spans="9:9" x14ac:dyDescent="0.2">
      <c r="I656" s="140"/>
    </row>
    <row r="657" spans="9:9" x14ac:dyDescent="0.2">
      <c r="I657" s="140"/>
    </row>
    <row r="658" spans="9:9" x14ac:dyDescent="0.2">
      <c r="I658" s="140"/>
    </row>
    <row r="659" spans="9:9" x14ac:dyDescent="0.2">
      <c r="I659" s="140"/>
    </row>
    <row r="660" spans="9:9" x14ac:dyDescent="0.2">
      <c r="I660" s="140"/>
    </row>
    <row r="661" spans="9:9" x14ac:dyDescent="0.2">
      <c r="I661" s="140"/>
    </row>
    <row r="662" spans="9:9" x14ac:dyDescent="0.2">
      <c r="I662" s="140"/>
    </row>
    <row r="663" spans="9:9" x14ac:dyDescent="0.2">
      <c r="I663" s="140"/>
    </row>
    <row r="664" spans="9:9" x14ac:dyDescent="0.2">
      <c r="I664" s="140"/>
    </row>
    <row r="665" spans="9:9" x14ac:dyDescent="0.2">
      <c r="I665" s="140"/>
    </row>
    <row r="666" spans="9:9" x14ac:dyDescent="0.2">
      <c r="I666" s="140"/>
    </row>
    <row r="667" spans="9:9" x14ac:dyDescent="0.2">
      <c r="I667" s="140"/>
    </row>
    <row r="668" spans="9:9" x14ac:dyDescent="0.2">
      <c r="I668" s="140"/>
    </row>
    <row r="669" spans="9:9" x14ac:dyDescent="0.2">
      <c r="I669" s="140"/>
    </row>
    <row r="670" spans="9:9" x14ac:dyDescent="0.2">
      <c r="I670" s="140"/>
    </row>
    <row r="671" spans="9:9" x14ac:dyDescent="0.2">
      <c r="I671" s="140"/>
    </row>
    <row r="672" spans="9:9" x14ac:dyDescent="0.2">
      <c r="I672" s="140"/>
    </row>
    <row r="673" spans="9:9" x14ac:dyDescent="0.2">
      <c r="I673" s="140"/>
    </row>
    <row r="674" spans="9:9" x14ac:dyDescent="0.2">
      <c r="I674" s="140"/>
    </row>
    <row r="675" spans="9:9" x14ac:dyDescent="0.2">
      <c r="I675" s="140"/>
    </row>
    <row r="676" spans="9:9" x14ac:dyDescent="0.2">
      <c r="I676" s="140"/>
    </row>
    <row r="677" spans="9:9" x14ac:dyDescent="0.2">
      <c r="I677" s="140"/>
    </row>
    <row r="678" spans="9:9" x14ac:dyDescent="0.2">
      <c r="I678" s="140"/>
    </row>
    <row r="679" spans="9:9" x14ac:dyDescent="0.2">
      <c r="I679" s="140"/>
    </row>
    <row r="680" spans="9:9" x14ac:dyDescent="0.2">
      <c r="I680" s="140"/>
    </row>
    <row r="681" spans="9:9" x14ac:dyDescent="0.2">
      <c r="I681" s="140"/>
    </row>
    <row r="682" spans="9:9" x14ac:dyDescent="0.2">
      <c r="I682" s="140"/>
    </row>
    <row r="683" spans="9:9" x14ac:dyDescent="0.2">
      <c r="I683" s="140"/>
    </row>
    <row r="684" spans="9:9" x14ac:dyDescent="0.2">
      <c r="I684" s="140"/>
    </row>
    <row r="685" spans="9:9" x14ac:dyDescent="0.2">
      <c r="I685" s="140"/>
    </row>
    <row r="686" spans="9:9" x14ac:dyDescent="0.2">
      <c r="I686" s="140"/>
    </row>
    <row r="687" spans="9:9" x14ac:dyDescent="0.2">
      <c r="I687" s="140"/>
    </row>
    <row r="688" spans="9:9" x14ac:dyDescent="0.2">
      <c r="I688" s="140"/>
    </row>
    <row r="689" spans="9:9" x14ac:dyDescent="0.2">
      <c r="I689" s="140"/>
    </row>
    <row r="690" spans="9:9" x14ac:dyDescent="0.2">
      <c r="I690" s="140"/>
    </row>
    <row r="691" spans="9:9" x14ac:dyDescent="0.2">
      <c r="I691" s="140"/>
    </row>
    <row r="692" spans="9:9" x14ac:dyDescent="0.2">
      <c r="I692" s="140"/>
    </row>
    <row r="693" spans="9:9" x14ac:dyDescent="0.2">
      <c r="I693" s="140"/>
    </row>
    <row r="694" spans="9:9" x14ac:dyDescent="0.2">
      <c r="I694" s="140"/>
    </row>
    <row r="695" spans="9:9" x14ac:dyDescent="0.2">
      <c r="I695" s="140"/>
    </row>
    <row r="696" spans="9:9" x14ac:dyDescent="0.2">
      <c r="I696" s="140"/>
    </row>
    <row r="697" spans="9:9" x14ac:dyDescent="0.2">
      <c r="I697" s="140"/>
    </row>
    <row r="698" spans="9:9" x14ac:dyDescent="0.2">
      <c r="I698" s="140"/>
    </row>
    <row r="699" spans="9:9" x14ac:dyDescent="0.2">
      <c r="I699" s="140"/>
    </row>
    <row r="700" spans="9:9" x14ac:dyDescent="0.2">
      <c r="I700" s="140"/>
    </row>
    <row r="701" spans="9:9" x14ac:dyDescent="0.2">
      <c r="I701" s="140"/>
    </row>
    <row r="702" spans="9:9" x14ac:dyDescent="0.2">
      <c r="I702" s="140"/>
    </row>
    <row r="703" spans="9:9" x14ac:dyDescent="0.2">
      <c r="I703" s="140"/>
    </row>
    <row r="704" spans="9:9" x14ac:dyDescent="0.2">
      <c r="I704" s="140"/>
    </row>
    <row r="705" spans="9:9" x14ac:dyDescent="0.2">
      <c r="I705" s="140"/>
    </row>
    <row r="706" spans="9:9" x14ac:dyDescent="0.2">
      <c r="I706" s="140"/>
    </row>
    <row r="707" spans="9:9" x14ac:dyDescent="0.2">
      <c r="I707" s="140"/>
    </row>
    <row r="708" spans="9:9" x14ac:dyDescent="0.2">
      <c r="I708" s="140"/>
    </row>
    <row r="709" spans="9:9" x14ac:dyDescent="0.2">
      <c r="I709" s="140"/>
    </row>
    <row r="710" spans="9:9" x14ac:dyDescent="0.2">
      <c r="I710" s="140"/>
    </row>
    <row r="711" spans="9:9" x14ac:dyDescent="0.2">
      <c r="I711" s="140"/>
    </row>
    <row r="712" spans="9:9" x14ac:dyDescent="0.2">
      <c r="I712" s="140"/>
    </row>
    <row r="713" spans="9:9" x14ac:dyDescent="0.2">
      <c r="I713" s="140"/>
    </row>
    <row r="714" spans="9:9" x14ac:dyDescent="0.2">
      <c r="I714" s="140"/>
    </row>
    <row r="715" spans="9:9" x14ac:dyDescent="0.2">
      <c r="I715" s="140"/>
    </row>
    <row r="716" spans="9:9" x14ac:dyDescent="0.2">
      <c r="I716" s="140"/>
    </row>
    <row r="717" spans="9:9" x14ac:dyDescent="0.2">
      <c r="I717" s="140"/>
    </row>
    <row r="718" spans="9:9" x14ac:dyDescent="0.2">
      <c r="I718" s="140"/>
    </row>
    <row r="719" spans="9:9" x14ac:dyDescent="0.2">
      <c r="I719" s="140"/>
    </row>
    <row r="720" spans="9:9" x14ac:dyDescent="0.2">
      <c r="I720" s="140"/>
    </row>
    <row r="721" spans="9:9" x14ac:dyDescent="0.2">
      <c r="I721" s="140"/>
    </row>
    <row r="722" spans="9:9" x14ac:dyDescent="0.2">
      <c r="I722" s="140"/>
    </row>
    <row r="723" spans="9:9" x14ac:dyDescent="0.2">
      <c r="I723" s="140"/>
    </row>
    <row r="724" spans="9:9" x14ac:dyDescent="0.2">
      <c r="I724" s="140"/>
    </row>
    <row r="725" spans="9:9" x14ac:dyDescent="0.2">
      <c r="I725" s="140"/>
    </row>
    <row r="726" spans="9:9" x14ac:dyDescent="0.2">
      <c r="I726" s="140"/>
    </row>
    <row r="727" spans="9:9" x14ac:dyDescent="0.2">
      <c r="I727" s="140"/>
    </row>
    <row r="728" spans="9:9" x14ac:dyDescent="0.2">
      <c r="I728" s="140"/>
    </row>
    <row r="729" spans="9:9" x14ac:dyDescent="0.2">
      <c r="I729" s="140"/>
    </row>
    <row r="730" spans="9:9" x14ac:dyDescent="0.2">
      <c r="I730" s="140"/>
    </row>
    <row r="731" spans="9:9" x14ac:dyDescent="0.2">
      <c r="I731" s="140"/>
    </row>
    <row r="732" spans="9:9" x14ac:dyDescent="0.2">
      <c r="I732" s="140"/>
    </row>
    <row r="733" spans="9:9" x14ac:dyDescent="0.2">
      <c r="I733" s="140"/>
    </row>
    <row r="734" spans="9:9" x14ac:dyDescent="0.2">
      <c r="I734" s="140"/>
    </row>
    <row r="735" spans="9:9" x14ac:dyDescent="0.2">
      <c r="I735" s="140"/>
    </row>
    <row r="736" spans="9:9" x14ac:dyDescent="0.2">
      <c r="I736" s="140"/>
    </row>
    <row r="737" spans="9:9" x14ac:dyDescent="0.2">
      <c r="I737" s="140"/>
    </row>
    <row r="738" spans="9:9" x14ac:dyDescent="0.2">
      <c r="I738" s="140"/>
    </row>
    <row r="739" spans="9:9" x14ac:dyDescent="0.2">
      <c r="I739" s="140"/>
    </row>
    <row r="740" spans="9:9" x14ac:dyDescent="0.2">
      <c r="I740" s="140"/>
    </row>
    <row r="741" spans="9:9" x14ac:dyDescent="0.2">
      <c r="I741" s="140"/>
    </row>
    <row r="742" spans="9:9" x14ac:dyDescent="0.2">
      <c r="I742" s="140"/>
    </row>
    <row r="743" spans="9:9" x14ac:dyDescent="0.2">
      <c r="I743" s="140"/>
    </row>
    <row r="744" spans="9:9" x14ac:dyDescent="0.2">
      <c r="I744" s="140"/>
    </row>
    <row r="745" spans="9:9" x14ac:dyDescent="0.2">
      <c r="I745" s="140"/>
    </row>
    <row r="746" spans="9:9" x14ac:dyDescent="0.2">
      <c r="I746" s="140"/>
    </row>
    <row r="747" spans="9:9" x14ac:dyDescent="0.2">
      <c r="I747" s="140"/>
    </row>
    <row r="748" spans="9:9" x14ac:dyDescent="0.2">
      <c r="I748" s="140"/>
    </row>
    <row r="749" spans="9:9" x14ac:dyDescent="0.2">
      <c r="I749" s="140"/>
    </row>
    <row r="750" spans="9:9" x14ac:dyDescent="0.2">
      <c r="I750" s="140"/>
    </row>
    <row r="751" spans="9:9" x14ac:dyDescent="0.2">
      <c r="I751" s="140"/>
    </row>
    <row r="752" spans="9:9" x14ac:dyDescent="0.2">
      <c r="I752" s="140"/>
    </row>
    <row r="753" spans="9:9" x14ac:dyDescent="0.2">
      <c r="I753" s="140"/>
    </row>
    <row r="754" spans="9:9" x14ac:dyDescent="0.2">
      <c r="I754" s="140"/>
    </row>
    <row r="755" spans="9:9" x14ac:dyDescent="0.2">
      <c r="I755" s="140"/>
    </row>
    <row r="756" spans="9:9" x14ac:dyDescent="0.2">
      <c r="I756" s="140"/>
    </row>
    <row r="757" spans="9:9" x14ac:dyDescent="0.2">
      <c r="I757" s="140"/>
    </row>
    <row r="758" spans="9:9" x14ac:dyDescent="0.2">
      <c r="I758" s="140"/>
    </row>
    <row r="759" spans="9:9" x14ac:dyDescent="0.2">
      <c r="I759" s="140"/>
    </row>
    <row r="760" spans="9:9" x14ac:dyDescent="0.2">
      <c r="I760" s="140"/>
    </row>
    <row r="761" spans="9:9" x14ac:dyDescent="0.2">
      <c r="I761" s="140"/>
    </row>
    <row r="762" spans="9:9" x14ac:dyDescent="0.2">
      <c r="I762" s="140"/>
    </row>
    <row r="763" spans="9:9" x14ac:dyDescent="0.2">
      <c r="I763" s="140"/>
    </row>
    <row r="764" spans="9:9" x14ac:dyDescent="0.2">
      <c r="I764" s="140"/>
    </row>
    <row r="765" spans="9:9" x14ac:dyDescent="0.2">
      <c r="I765" s="140"/>
    </row>
    <row r="766" spans="9:9" x14ac:dyDescent="0.2">
      <c r="I766" s="140"/>
    </row>
    <row r="767" spans="9:9" x14ac:dyDescent="0.2">
      <c r="I767" s="140"/>
    </row>
    <row r="768" spans="9:9" x14ac:dyDescent="0.2">
      <c r="I768" s="140"/>
    </row>
    <row r="769" spans="9:9" x14ac:dyDescent="0.2">
      <c r="I769" s="140"/>
    </row>
    <row r="770" spans="9:9" x14ac:dyDescent="0.2">
      <c r="I770" s="140"/>
    </row>
    <row r="771" spans="9:9" x14ac:dyDescent="0.2">
      <c r="I771" s="140"/>
    </row>
    <row r="772" spans="9:9" x14ac:dyDescent="0.2">
      <c r="I772" s="140"/>
    </row>
    <row r="773" spans="9:9" x14ac:dyDescent="0.2">
      <c r="I773" s="140"/>
    </row>
    <row r="774" spans="9:9" x14ac:dyDescent="0.2">
      <c r="I774" s="140"/>
    </row>
    <row r="775" spans="9:9" x14ac:dyDescent="0.2">
      <c r="I775" s="140"/>
    </row>
    <row r="776" spans="9:9" x14ac:dyDescent="0.2">
      <c r="I776" s="140"/>
    </row>
    <row r="777" spans="9:9" x14ac:dyDescent="0.2">
      <c r="I777" s="140"/>
    </row>
    <row r="778" spans="9:9" x14ac:dyDescent="0.2">
      <c r="I778" s="140"/>
    </row>
    <row r="779" spans="9:9" x14ac:dyDescent="0.2">
      <c r="I779" s="140"/>
    </row>
    <row r="780" spans="9:9" x14ac:dyDescent="0.2">
      <c r="I780" s="140"/>
    </row>
    <row r="781" spans="9:9" x14ac:dyDescent="0.2">
      <c r="I781" s="140"/>
    </row>
    <row r="782" spans="9:9" x14ac:dyDescent="0.2">
      <c r="I782" s="140"/>
    </row>
    <row r="783" spans="9:9" x14ac:dyDescent="0.2">
      <c r="I783" s="140"/>
    </row>
    <row r="784" spans="9:9" x14ac:dyDescent="0.2">
      <c r="I784" s="140"/>
    </row>
    <row r="785" spans="9:9" x14ac:dyDescent="0.2">
      <c r="I785" s="140"/>
    </row>
    <row r="786" spans="9:9" x14ac:dyDescent="0.2">
      <c r="I786" s="140"/>
    </row>
    <row r="787" spans="9:9" x14ac:dyDescent="0.2">
      <c r="I787" s="140"/>
    </row>
    <row r="788" spans="9:9" x14ac:dyDescent="0.2">
      <c r="I788" s="140"/>
    </row>
    <row r="789" spans="9:9" x14ac:dyDescent="0.2">
      <c r="I789" s="140"/>
    </row>
    <row r="790" spans="9:9" x14ac:dyDescent="0.2">
      <c r="I790" s="140"/>
    </row>
    <row r="791" spans="9:9" x14ac:dyDescent="0.2">
      <c r="I791" s="140"/>
    </row>
    <row r="792" spans="9:9" x14ac:dyDescent="0.2">
      <c r="I792" s="140"/>
    </row>
    <row r="793" spans="9:9" x14ac:dyDescent="0.2">
      <c r="I793" s="140"/>
    </row>
    <row r="794" spans="9:9" x14ac:dyDescent="0.2">
      <c r="I794" s="140"/>
    </row>
    <row r="795" spans="9:9" x14ac:dyDescent="0.2">
      <c r="I795" s="140"/>
    </row>
    <row r="796" spans="9:9" x14ac:dyDescent="0.2">
      <c r="I796" s="140"/>
    </row>
    <row r="797" spans="9:9" x14ac:dyDescent="0.2">
      <c r="I797" s="140"/>
    </row>
    <row r="798" spans="9:9" x14ac:dyDescent="0.2">
      <c r="I798" s="140"/>
    </row>
    <row r="799" spans="9:9" x14ac:dyDescent="0.2">
      <c r="I799" s="140"/>
    </row>
    <row r="800" spans="9:9" x14ac:dyDescent="0.2">
      <c r="I800" s="140"/>
    </row>
    <row r="801" spans="9:9" x14ac:dyDescent="0.2">
      <c r="I801" s="140"/>
    </row>
    <row r="802" spans="9:9" x14ac:dyDescent="0.2">
      <c r="I802" s="140"/>
    </row>
    <row r="803" spans="9:9" x14ac:dyDescent="0.2">
      <c r="I803" s="140"/>
    </row>
    <row r="804" spans="9:9" x14ac:dyDescent="0.2">
      <c r="I804" s="140"/>
    </row>
    <row r="805" spans="9:9" x14ac:dyDescent="0.2">
      <c r="I805" s="140"/>
    </row>
    <row r="806" spans="9:9" x14ac:dyDescent="0.2">
      <c r="I806" s="140"/>
    </row>
    <row r="807" spans="9:9" x14ac:dyDescent="0.2">
      <c r="I807" s="140"/>
    </row>
    <row r="808" spans="9:9" x14ac:dyDescent="0.2">
      <c r="I808" s="140"/>
    </row>
    <row r="809" spans="9:9" x14ac:dyDescent="0.2">
      <c r="I809" s="140"/>
    </row>
    <row r="810" spans="9:9" x14ac:dyDescent="0.2">
      <c r="I810" s="140"/>
    </row>
    <row r="811" spans="9:9" x14ac:dyDescent="0.2">
      <c r="I811" s="140"/>
    </row>
    <row r="812" spans="9:9" x14ac:dyDescent="0.2">
      <c r="I812" s="140"/>
    </row>
    <row r="813" spans="9:9" x14ac:dyDescent="0.2">
      <c r="I813" s="140"/>
    </row>
    <row r="814" spans="9:9" x14ac:dyDescent="0.2">
      <c r="I814" s="140"/>
    </row>
    <row r="815" spans="9:9" x14ac:dyDescent="0.2">
      <c r="I815" s="140"/>
    </row>
    <row r="816" spans="9:9" x14ac:dyDescent="0.2">
      <c r="I816" s="140"/>
    </row>
    <row r="817" spans="9:9" x14ac:dyDescent="0.2">
      <c r="I817" s="140"/>
    </row>
    <row r="818" spans="9:9" x14ac:dyDescent="0.2">
      <c r="I818" s="140"/>
    </row>
    <row r="819" spans="9:9" x14ac:dyDescent="0.2">
      <c r="I819" s="140"/>
    </row>
    <row r="820" spans="9:9" x14ac:dyDescent="0.2">
      <c r="I820" s="140"/>
    </row>
    <row r="821" spans="9:9" x14ac:dyDescent="0.2">
      <c r="I821" s="140"/>
    </row>
    <row r="822" spans="9:9" x14ac:dyDescent="0.2">
      <c r="I822" s="140"/>
    </row>
    <row r="823" spans="9:9" x14ac:dyDescent="0.2">
      <c r="I823" s="140"/>
    </row>
    <row r="824" spans="9:9" x14ac:dyDescent="0.2">
      <c r="I824" s="140"/>
    </row>
    <row r="825" spans="9:9" x14ac:dyDescent="0.2">
      <c r="I825" s="140"/>
    </row>
    <row r="826" spans="9:9" x14ac:dyDescent="0.2">
      <c r="I826" s="140"/>
    </row>
    <row r="827" spans="9:9" x14ac:dyDescent="0.2">
      <c r="I827" s="140"/>
    </row>
    <row r="828" spans="9:9" x14ac:dyDescent="0.2">
      <c r="I828" s="140"/>
    </row>
    <row r="829" spans="9:9" x14ac:dyDescent="0.2">
      <c r="I829" s="140"/>
    </row>
    <row r="830" spans="9:9" x14ac:dyDescent="0.2">
      <c r="I830" s="140"/>
    </row>
    <row r="831" spans="9:9" x14ac:dyDescent="0.2">
      <c r="I831" s="140"/>
    </row>
    <row r="832" spans="9:9" x14ac:dyDescent="0.2">
      <c r="I832" s="140"/>
    </row>
    <row r="833" spans="9:9" x14ac:dyDescent="0.2">
      <c r="I833" s="140"/>
    </row>
    <row r="834" spans="9:9" x14ac:dyDescent="0.2">
      <c r="I834" s="140"/>
    </row>
    <row r="835" spans="9:9" x14ac:dyDescent="0.2">
      <c r="I835" s="140"/>
    </row>
    <row r="836" spans="9:9" x14ac:dyDescent="0.2">
      <c r="I836" s="140"/>
    </row>
    <row r="837" spans="9:9" x14ac:dyDescent="0.2">
      <c r="I837" s="140"/>
    </row>
    <row r="838" spans="9:9" x14ac:dyDescent="0.2">
      <c r="I838" s="140"/>
    </row>
    <row r="839" spans="9:9" x14ac:dyDescent="0.2">
      <c r="I839" s="140"/>
    </row>
    <row r="840" spans="9:9" x14ac:dyDescent="0.2">
      <c r="I840" s="140"/>
    </row>
    <row r="841" spans="9:9" x14ac:dyDescent="0.2">
      <c r="I841" s="140"/>
    </row>
    <row r="842" spans="9:9" x14ac:dyDescent="0.2">
      <c r="I842" s="140"/>
    </row>
    <row r="843" spans="9:9" x14ac:dyDescent="0.2">
      <c r="I843" s="140"/>
    </row>
    <row r="844" spans="9:9" x14ac:dyDescent="0.2">
      <c r="I844" s="140"/>
    </row>
    <row r="845" spans="9:9" x14ac:dyDescent="0.2">
      <c r="I845" s="140"/>
    </row>
    <row r="846" spans="9:9" x14ac:dyDescent="0.2">
      <c r="I846" s="140"/>
    </row>
    <row r="847" spans="9:9" x14ac:dyDescent="0.2">
      <c r="I847" s="140"/>
    </row>
    <row r="848" spans="9:9" x14ac:dyDescent="0.2">
      <c r="I848" s="140"/>
    </row>
    <row r="849" spans="9:9" x14ac:dyDescent="0.2">
      <c r="I849" s="140"/>
    </row>
    <row r="850" spans="9:9" x14ac:dyDescent="0.2">
      <c r="I850" s="140"/>
    </row>
    <row r="851" spans="9:9" x14ac:dyDescent="0.2">
      <c r="I851" s="140"/>
    </row>
    <row r="852" spans="9:9" x14ac:dyDescent="0.2">
      <c r="I852" s="140"/>
    </row>
    <row r="853" spans="9:9" x14ac:dyDescent="0.2">
      <c r="I853" s="140"/>
    </row>
    <row r="854" spans="9:9" x14ac:dyDescent="0.2">
      <c r="I854" s="140"/>
    </row>
    <row r="855" spans="9:9" x14ac:dyDescent="0.2">
      <c r="I855" s="140"/>
    </row>
    <row r="856" spans="9:9" x14ac:dyDescent="0.2">
      <c r="I856" s="140"/>
    </row>
    <row r="857" spans="9:9" x14ac:dyDescent="0.2">
      <c r="I857" s="140"/>
    </row>
    <row r="858" spans="9:9" x14ac:dyDescent="0.2">
      <c r="I858" s="140"/>
    </row>
    <row r="859" spans="9:9" x14ac:dyDescent="0.2">
      <c r="I859" s="140"/>
    </row>
    <row r="860" spans="9:9" x14ac:dyDescent="0.2">
      <c r="I860" s="140"/>
    </row>
    <row r="861" spans="9:9" x14ac:dyDescent="0.2">
      <c r="I861" s="140"/>
    </row>
    <row r="862" spans="9:9" x14ac:dyDescent="0.2">
      <c r="I862" s="140"/>
    </row>
    <row r="863" spans="9:9" x14ac:dyDescent="0.2">
      <c r="I863" s="140"/>
    </row>
    <row r="864" spans="9:9" x14ac:dyDescent="0.2">
      <c r="I864" s="140"/>
    </row>
    <row r="865" spans="9:9" x14ac:dyDescent="0.2">
      <c r="I865" s="140"/>
    </row>
    <row r="866" spans="9:9" x14ac:dyDescent="0.2">
      <c r="I866" s="140"/>
    </row>
    <row r="867" spans="9:9" x14ac:dyDescent="0.2">
      <c r="I867" s="140"/>
    </row>
    <row r="868" spans="9:9" x14ac:dyDescent="0.2">
      <c r="I868" s="140"/>
    </row>
    <row r="869" spans="9:9" x14ac:dyDescent="0.2">
      <c r="I869" s="140"/>
    </row>
    <row r="870" spans="9:9" x14ac:dyDescent="0.2">
      <c r="I870" s="140"/>
    </row>
    <row r="871" spans="9:9" x14ac:dyDescent="0.2">
      <c r="I871" s="140"/>
    </row>
    <row r="872" spans="9:9" x14ac:dyDescent="0.2">
      <c r="I872" s="140"/>
    </row>
    <row r="873" spans="9:9" x14ac:dyDescent="0.2">
      <c r="I873" s="140"/>
    </row>
    <row r="874" spans="9:9" x14ac:dyDescent="0.2">
      <c r="I874" s="140"/>
    </row>
    <row r="875" spans="9:9" x14ac:dyDescent="0.2">
      <c r="I875" s="140"/>
    </row>
    <row r="876" spans="9:9" x14ac:dyDescent="0.2">
      <c r="I876" s="140"/>
    </row>
    <row r="877" spans="9:9" x14ac:dyDescent="0.2">
      <c r="I877" s="140"/>
    </row>
    <row r="878" spans="9:9" x14ac:dyDescent="0.2">
      <c r="I878" s="140"/>
    </row>
    <row r="879" spans="9:9" x14ac:dyDescent="0.2">
      <c r="I879" s="140"/>
    </row>
    <row r="880" spans="9:9" x14ac:dyDescent="0.2">
      <c r="I880" s="140"/>
    </row>
    <row r="881" spans="9:9" x14ac:dyDescent="0.2">
      <c r="I881" s="140"/>
    </row>
    <row r="882" spans="9:9" x14ac:dyDescent="0.2">
      <c r="I882" s="140"/>
    </row>
    <row r="883" spans="9:9" x14ac:dyDescent="0.2">
      <c r="I883" s="140"/>
    </row>
    <row r="884" spans="9:9" x14ac:dyDescent="0.2">
      <c r="I884" s="140"/>
    </row>
    <row r="885" spans="9:9" x14ac:dyDescent="0.2">
      <c r="I885" s="140"/>
    </row>
    <row r="886" spans="9:9" x14ac:dyDescent="0.2">
      <c r="I886" s="140"/>
    </row>
    <row r="887" spans="9:9" x14ac:dyDescent="0.2">
      <c r="I887" s="140"/>
    </row>
    <row r="888" spans="9:9" x14ac:dyDescent="0.2">
      <c r="I888" s="140"/>
    </row>
    <row r="889" spans="9:9" x14ac:dyDescent="0.2">
      <c r="I889" s="140"/>
    </row>
    <row r="890" spans="9:9" x14ac:dyDescent="0.2">
      <c r="I890" s="140"/>
    </row>
    <row r="891" spans="9:9" x14ac:dyDescent="0.2">
      <c r="I891" s="140"/>
    </row>
    <row r="892" spans="9:9" x14ac:dyDescent="0.2">
      <c r="I892" s="140"/>
    </row>
    <row r="893" spans="9:9" x14ac:dyDescent="0.2">
      <c r="I893" s="140"/>
    </row>
    <row r="894" spans="9:9" x14ac:dyDescent="0.2">
      <c r="I894" s="140"/>
    </row>
    <row r="895" spans="9:9" x14ac:dyDescent="0.2">
      <c r="I895" s="140"/>
    </row>
    <row r="896" spans="9:9" x14ac:dyDescent="0.2">
      <c r="I896" s="140"/>
    </row>
    <row r="897" spans="9:9" x14ac:dyDescent="0.2">
      <c r="I897" s="140"/>
    </row>
    <row r="898" spans="9:9" x14ac:dyDescent="0.2">
      <c r="I898" s="140"/>
    </row>
    <row r="899" spans="9:9" x14ac:dyDescent="0.2">
      <c r="I899" s="140"/>
    </row>
    <row r="900" spans="9:9" x14ac:dyDescent="0.2">
      <c r="I900" s="140"/>
    </row>
    <row r="901" spans="9:9" x14ac:dyDescent="0.2">
      <c r="I901" s="140"/>
    </row>
    <row r="902" spans="9:9" x14ac:dyDescent="0.2">
      <c r="I902" s="140"/>
    </row>
    <row r="903" spans="9:9" x14ac:dyDescent="0.2">
      <c r="I903" s="140"/>
    </row>
    <row r="904" spans="9:9" x14ac:dyDescent="0.2">
      <c r="I904" s="140"/>
    </row>
    <row r="905" spans="9:9" x14ac:dyDescent="0.2">
      <c r="I905" s="140"/>
    </row>
    <row r="906" spans="9:9" x14ac:dyDescent="0.2">
      <c r="I906" s="140"/>
    </row>
    <row r="907" spans="9:9" x14ac:dyDescent="0.2">
      <c r="I907" s="140"/>
    </row>
    <row r="908" spans="9:9" x14ac:dyDescent="0.2">
      <c r="I908" s="140"/>
    </row>
    <row r="909" spans="9:9" x14ac:dyDescent="0.2">
      <c r="I909" s="140"/>
    </row>
    <row r="910" spans="9:9" x14ac:dyDescent="0.2">
      <c r="I910" s="140"/>
    </row>
    <row r="911" spans="9:9" x14ac:dyDescent="0.2">
      <c r="I911" s="140"/>
    </row>
    <row r="912" spans="9:9" x14ac:dyDescent="0.2">
      <c r="I912" s="140"/>
    </row>
    <row r="913" spans="9:9" x14ac:dyDescent="0.2">
      <c r="I913" s="140"/>
    </row>
    <row r="914" spans="9:9" x14ac:dyDescent="0.2">
      <c r="I914" s="140"/>
    </row>
    <row r="915" spans="9:9" x14ac:dyDescent="0.2">
      <c r="I915" s="140"/>
    </row>
    <row r="916" spans="9:9" x14ac:dyDescent="0.2">
      <c r="I916" s="140"/>
    </row>
    <row r="917" spans="9:9" x14ac:dyDescent="0.2">
      <c r="I917" s="140"/>
    </row>
    <row r="918" spans="9:9" x14ac:dyDescent="0.2">
      <c r="I918" s="140"/>
    </row>
    <row r="919" spans="9:9" x14ac:dyDescent="0.2">
      <c r="I919" s="140"/>
    </row>
    <row r="920" spans="9:9" x14ac:dyDescent="0.2">
      <c r="I920" s="140"/>
    </row>
    <row r="921" spans="9:9" x14ac:dyDescent="0.2">
      <c r="I921" s="140"/>
    </row>
    <row r="922" spans="9:9" x14ac:dyDescent="0.2">
      <c r="I922" s="140"/>
    </row>
    <row r="923" spans="9:9" x14ac:dyDescent="0.2">
      <c r="I923" s="140"/>
    </row>
    <row r="924" spans="9:9" x14ac:dyDescent="0.2">
      <c r="I924" s="140"/>
    </row>
    <row r="925" spans="9:9" x14ac:dyDescent="0.2">
      <c r="I925" s="140"/>
    </row>
    <row r="926" spans="9:9" x14ac:dyDescent="0.2">
      <c r="I926" s="140"/>
    </row>
    <row r="927" spans="9:9" x14ac:dyDescent="0.2">
      <c r="I927" s="140"/>
    </row>
    <row r="928" spans="9:9" x14ac:dyDescent="0.2">
      <c r="I928" s="140"/>
    </row>
    <row r="929" spans="9:9" x14ac:dyDescent="0.2">
      <c r="I929" s="140"/>
    </row>
    <row r="930" spans="9:9" x14ac:dyDescent="0.2">
      <c r="I930" s="140"/>
    </row>
    <row r="931" spans="9:9" x14ac:dyDescent="0.2">
      <c r="I931" s="140"/>
    </row>
    <row r="932" spans="9:9" x14ac:dyDescent="0.2">
      <c r="I932" s="140"/>
    </row>
    <row r="933" spans="9:9" x14ac:dyDescent="0.2">
      <c r="I933" s="140"/>
    </row>
    <row r="934" spans="9:9" x14ac:dyDescent="0.2">
      <c r="I934" s="140"/>
    </row>
    <row r="935" spans="9:9" x14ac:dyDescent="0.2">
      <c r="I935" s="140"/>
    </row>
    <row r="936" spans="9:9" x14ac:dyDescent="0.2">
      <c r="I936" s="140"/>
    </row>
    <row r="937" spans="9:9" x14ac:dyDescent="0.2">
      <c r="I937" s="140"/>
    </row>
    <row r="938" spans="9:9" x14ac:dyDescent="0.2">
      <c r="I938" s="140"/>
    </row>
    <row r="939" spans="9:9" x14ac:dyDescent="0.2">
      <c r="I939" s="140"/>
    </row>
    <row r="940" spans="9:9" x14ac:dyDescent="0.2">
      <c r="I940" s="140"/>
    </row>
    <row r="941" spans="9:9" x14ac:dyDescent="0.2">
      <c r="I941" s="140"/>
    </row>
    <row r="942" spans="9:9" x14ac:dyDescent="0.2">
      <c r="I942" s="140"/>
    </row>
    <row r="943" spans="9:9" x14ac:dyDescent="0.2">
      <c r="I943" s="140"/>
    </row>
    <row r="944" spans="9:9" x14ac:dyDescent="0.2">
      <c r="I944" s="140"/>
    </row>
    <row r="945" spans="9:9" x14ac:dyDescent="0.2">
      <c r="I945" s="140"/>
    </row>
    <row r="946" spans="9:9" x14ac:dyDescent="0.2">
      <c r="I946" s="140"/>
    </row>
    <row r="947" spans="9:9" x14ac:dyDescent="0.2">
      <c r="I947" s="140"/>
    </row>
    <row r="948" spans="9:9" x14ac:dyDescent="0.2">
      <c r="I948" s="140"/>
    </row>
    <row r="949" spans="9:9" x14ac:dyDescent="0.2">
      <c r="I949" s="140"/>
    </row>
    <row r="950" spans="9:9" x14ac:dyDescent="0.2">
      <c r="I950" s="140"/>
    </row>
    <row r="951" spans="9:9" x14ac:dyDescent="0.2">
      <c r="I951" s="140"/>
    </row>
    <row r="952" spans="9:9" x14ac:dyDescent="0.2">
      <c r="I952" s="140"/>
    </row>
    <row r="953" spans="9:9" x14ac:dyDescent="0.2">
      <c r="I953" s="140"/>
    </row>
    <row r="954" spans="9:9" x14ac:dyDescent="0.2">
      <c r="I954" s="140"/>
    </row>
    <row r="955" spans="9:9" x14ac:dyDescent="0.2">
      <c r="I955" s="140"/>
    </row>
    <row r="956" spans="9:9" x14ac:dyDescent="0.2">
      <c r="I956" s="140"/>
    </row>
    <row r="957" spans="9:9" x14ac:dyDescent="0.2">
      <c r="I957" s="140"/>
    </row>
    <row r="958" spans="9:9" x14ac:dyDescent="0.2">
      <c r="I958" s="140"/>
    </row>
    <row r="959" spans="9:9" x14ac:dyDescent="0.2">
      <c r="I959" s="140"/>
    </row>
    <row r="960" spans="9:9" x14ac:dyDescent="0.2">
      <c r="I960" s="140"/>
    </row>
    <row r="961" spans="9:9" x14ac:dyDescent="0.2">
      <c r="I961" s="140"/>
    </row>
    <row r="962" spans="9:9" x14ac:dyDescent="0.2">
      <c r="I962" s="140"/>
    </row>
    <row r="963" spans="9:9" x14ac:dyDescent="0.2">
      <c r="I963" s="140"/>
    </row>
    <row r="964" spans="9:9" x14ac:dyDescent="0.2">
      <c r="I964" s="140"/>
    </row>
    <row r="965" spans="9:9" x14ac:dyDescent="0.2">
      <c r="I965" s="140"/>
    </row>
    <row r="966" spans="9:9" x14ac:dyDescent="0.2">
      <c r="I966" s="140"/>
    </row>
    <row r="967" spans="9:9" x14ac:dyDescent="0.2">
      <c r="I967" s="140"/>
    </row>
    <row r="968" spans="9:9" x14ac:dyDescent="0.2">
      <c r="I968" s="140"/>
    </row>
    <row r="969" spans="9:9" x14ac:dyDescent="0.2">
      <c r="I969" s="140"/>
    </row>
    <row r="970" spans="9:9" x14ac:dyDescent="0.2">
      <c r="I970" s="140"/>
    </row>
    <row r="971" spans="9:9" x14ac:dyDescent="0.2">
      <c r="I971" s="140"/>
    </row>
    <row r="972" spans="9:9" x14ac:dyDescent="0.2">
      <c r="I972" s="140"/>
    </row>
    <row r="973" spans="9:9" x14ac:dyDescent="0.2">
      <c r="I973" s="140"/>
    </row>
    <row r="974" spans="9:9" x14ac:dyDescent="0.2">
      <c r="I974" s="140"/>
    </row>
    <row r="975" spans="9:9" x14ac:dyDescent="0.2">
      <c r="I975" s="140"/>
    </row>
    <row r="976" spans="9:9" x14ac:dyDescent="0.2">
      <c r="I976" s="140"/>
    </row>
    <row r="977" spans="9:9" x14ac:dyDescent="0.2">
      <c r="I977" s="140"/>
    </row>
    <row r="978" spans="9:9" x14ac:dyDescent="0.2">
      <c r="I978" s="140"/>
    </row>
    <row r="979" spans="9:9" x14ac:dyDescent="0.2">
      <c r="I979" s="140"/>
    </row>
    <row r="980" spans="9:9" x14ac:dyDescent="0.2">
      <c r="I980" s="140"/>
    </row>
    <row r="981" spans="9:9" x14ac:dyDescent="0.2">
      <c r="I981" s="140"/>
    </row>
    <row r="982" spans="9:9" x14ac:dyDescent="0.2">
      <c r="I982" s="140"/>
    </row>
    <row r="983" spans="9:9" x14ac:dyDescent="0.2">
      <c r="I983" s="140"/>
    </row>
    <row r="984" spans="9:9" x14ac:dyDescent="0.2">
      <c r="I984" s="140"/>
    </row>
    <row r="985" spans="9:9" x14ac:dyDescent="0.2">
      <c r="I985" s="140"/>
    </row>
    <row r="986" spans="9:9" x14ac:dyDescent="0.2">
      <c r="I986" s="140"/>
    </row>
    <row r="987" spans="9:9" x14ac:dyDescent="0.2">
      <c r="I987" s="140"/>
    </row>
    <row r="988" spans="9:9" x14ac:dyDescent="0.2">
      <c r="I988" s="140"/>
    </row>
    <row r="989" spans="9:9" x14ac:dyDescent="0.2">
      <c r="I989" s="140"/>
    </row>
    <row r="990" spans="9:9" x14ac:dyDescent="0.2">
      <c r="I990" s="140"/>
    </row>
    <row r="991" spans="9:9" x14ac:dyDescent="0.2">
      <c r="I991" s="140"/>
    </row>
    <row r="992" spans="9:9" x14ac:dyDescent="0.2">
      <c r="I992" s="140"/>
    </row>
    <row r="993" spans="9:9" x14ac:dyDescent="0.2">
      <c r="I993" s="140"/>
    </row>
    <row r="994" spans="9:9" x14ac:dyDescent="0.2">
      <c r="I994" s="140"/>
    </row>
    <row r="995" spans="9:9" x14ac:dyDescent="0.2">
      <c r="I995" s="140"/>
    </row>
    <row r="996" spans="9:9" x14ac:dyDescent="0.2">
      <c r="I996" s="140"/>
    </row>
    <row r="997" spans="9:9" x14ac:dyDescent="0.2">
      <c r="I997" s="140"/>
    </row>
    <row r="998" spans="9:9" x14ac:dyDescent="0.2">
      <c r="I998" s="140"/>
    </row>
    <row r="999" spans="9:9" x14ac:dyDescent="0.2">
      <c r="I999" s="140"/>
    </row>
    <row r="1000" spans="9:9" x14ac:dyDescent="0.2">
      <c r="I1000" s="140"/>
    </row>
    <row r="1001" spans="9:9" x14ac:dyDescent="0.2">
      <c r="I1001" s="140"/>
    </row>
    <row r="1002" spans="9:9" x14ac:dyDescent="0.2">
      <c r="I1002" s="140"/>
    </row>
    <row r="1003" spans="9:9" x14ac:dyDescent="0.2">
      <c r="I1003" s="140"/>
    </row>
    <row r="1004" spans="9:9" x14ac:dyDescent="0.2">
      <c r="I1004" s="140"/>
    </row>
    <row r="1005" spans="9:9" x14ac:dyDescent="0.2">
      <c r="I1005" s="140"/>
    </row>
    <row r="1006" spans="9:9" x14ac:dyDescent="0.2">
      <c r="I1006" s="140"/>
    </row>
    <row r="1007" spans="9:9" x14ac:dyDescent="0.2">
      <c r="I1007" s="140"/>
    </row>
    <row r="1008" spans="9:9" x14ac:dyDescent="0.2">
      <c r="I1008" s="140"/>
    </row>
    <row r="1009" spans="9:9" x14ac:dyDescent="0.2">
      <c r="I1009" s="140"/>
    </row>
    <row r="1010" spans="9:9" x14ac:dyDescent="0.2">
      <c r="I1010" s="140"/>
    </row>
    <row r="1011" spans="9:9" x14ac:dyDescent="0.2">
      <c r="I1011" s="140"/>
    </row>
    <row r="1012" spans="9:9" x14ac:dyDescent="0.2">
      <c r="I1012" s="140"/>
    </row>
    <row r="1013" spans="9:9" x14ac:dyDescent="0.2">
      <c r="I1013" s="140"/>
    </row>
    <row r="1014" spans="9:9" x14ac:dyDescent="0.2">
      <c r="I1014" s="140"/>
    </row>
    <row r="1015" spans="9:9" x14ac:dyDescent="0.2">
      <c r="I1015" s="140"/>
    </row>
    <row r="1016" spans="9:9" x14ac:dyDescent="0.2">
      <c r="I1016" s="140"/>
    </row>
    <row r="1017" spans="9:9" x14ac:dyDescent="0.2">
      <c r="I1017" s="140"/>
    </row>
    <row r="1018" spans="9:9" x14ac:dyDescent="0.2">
      <c r="I1018" s="140"/>
    </row>
    <row r="1019" spans="9:9" x14ac:dyDescent="0.2">
      <c r="I1019" s="140"/>
    </row>
    <row r="1020" spans="9:9" x14ac:dyDescent="0.2">
      <c r="I1020" s="140"/>
    </row>
    <row r="1021" spans="9:9" x14ac:dyDescent="0.2">
      <c r="I1021" s="140"/>
    </row>
    <row r="1022" spans="9:9" x14ac:dyDescent="0.2">
      <c r="I1022" s="140"/>
    </row>
    <row r="1023" spans="9:9" x14ac:dyDescent="0.2">
      <c r="I1023" s="140"/>
    </row>
    <row r="1024" spans="9:9" x14ac:dyDescent="0.2">
      <c r="I1024" s="140"/>
    </row>
    <row r="1025" spans="9:9" x14ac:dyDescent="0.2">
      <c r="I1025" s="140"/>
    </row>
    <row r="1026" spans="9:9" x14ac:dyDescent="0.2">
      <c r="I1026" s="140"/>
    </row>
    <row r="1027" spans="9:9" x14ac:dyDescent="0.2">
      <c r="I1027" s="140"/>
    </row>
    <row r="1028" spans="9:9" x14ac:dyDescent="0.2">
      <c r="I1028" s="140"/>
    </row>
    <row r="1029" spans="9:9" x14ac:dyDescent="0.2">
      <c r="I1029" s="140"/>
    </row>
    <row r="1030" spans="9:9" x14ac:dyDescent="0.2">
      <c r="I1030" s="140"/>
    </row>
    <row r="1031" spans="9:9" x14ac:dyDescent="0.2">
      <c r="I1031" s="140"/>
    </row>
    <row r="1032" spans="9:9" x14ac:dyDescent="0.2">
      <c r="I1032" s="140"/>
    </row>
    <row r="1033" spans="9:9" x14ac:dyDescent="0.2">
      <c r="I1033" s="140"/>
    </row>
    <row r="1034" spans="9:9" x14ac:dyDescent="0.2">
      <c r="I1034" s="140"/>
    </row>
    <row r="1035" spans="9:9" x14ac:dyDescent="0.2">
      <c r="I1035" s="140"/>
    </row>
    <row r="1036" spans="9:9" x14ac:dyDescent="0.2">
      <c r="I1036" s="140"/>
    </row>
    <row r="1037" spans="9:9" x14ac:dyDescent="0.2">
      <c r="I1037" s="140"/>
    </row>
    <row r="1038" spans="9:9" x14ac:dyDescent="0.2">
      <c r="I1038" s="140"/>
    </row>
    <row r="1039" spans="9:9" x14ac:dyDescent="0.2">
      <c r="I1039" s="140"/>
    </row>
    <row r="1040" spans="9:9" x14ac:dyDescent="0.2">
      <c r="I1040" s="140"/>
    </row>
    <row r="1041" spans="9:9" x14ac:dyDescent="0.2">
      <c r="I1041" s="140"/>
    </row>
    <row r="1042" spans="9:9" x14ac:dyDescent="0.2">
      <c r="I1042" s="140"/>
    </row>
    <row r="1043" spans="9:9" x14ac:dyDescent="0.2">
      <c r="I1043" s="140"/>
    </row>
    <row r="1044" spans="9:9" x14ac:dyDescent="0.2">
      <c r="I1044" s="140"/>
    </row>
    <row r="1045" spans="9:9" x14ac:dyDescent="0.2">
      <c r="I1045" s="140"/>
    </row>
    <row r="1046" spans="9:9" x14ac:dyDescent="0.2">
      <c r="I1046" s="140"/>
    </row>
    <row r="1047" spans="9:9" x14ac:dyDescent="0.2">
      <c r="I1047" s="140"/>
    </row>
    <row r="1048" spans="9:9" x14ac:dyDescent="0.2">
      <c r="I1048" s="140"/>
    </row>
    <row r="1049" spans="9:9" x14ac:dyDescent="0.2">
      <c r="I1049" s="140"/>
    </row>
    <row r="1050" spans="9:9" x14ac:dyDescent="0.2">
      <c r="I1050" s="140"/>
    </row>
    <row r="1051" spans="9:9" x14ac:dyDescent="0.2">
      <c r="I1051" s="140"/>
    </row>
    <row r="1052" spans="9:9" x14ac:dyDescent="0.2">
      <c r="I1052" s="140"/>
    </row>
    <row r="1053" spans="9:9" x14ac:dyDescent="0.2">
      <c r="I1053" s="140"/>
    </row>
    <row r="1054" spans="9:9" x14ac:dyDescent="0.2">
      <c r="I1054" s="140"/>
    </row>
    <row r="1055" spans="9:9" x14ac:dyDescent="0.2">
      <c r="I1055" s="140"/>
    </row>
    <row r="1056" spans="9:9" x14ac:dyDescent="0.2">
      <c r="I1056" s="140"/>
    </row>
    <row r="1057" spans="9:9" x14ac:dyDescent="0.2">
      <c r="I1057" s="140"/>
    </row>
    <row r="1058" spans="9:9" x14ac:dyDescent="0.2">
      <c r="I1058" s="140"/>
    </row>
    <row r="1059" spans="9:9" x14ac:dyDescent="0.2">
      <c r="I1059" s="140"/>
    </row>
    <row r="1060" spans="9:9" x14ac:dyDescent="0.2">
      <c r="I1060" s="140"/>
    </row>
    <row r="1061" spans="9:9" x14ac:dyDescent="0.2">
      <c r="I1061" s="140"/>
    </row>
    <row r="1062" spans="9:9" x14ac:dyDescent="0.2">
      <c r="I1062" s="140"/>
    </row>
    <row r="1063" spans="9:9" x14ac:dyDescent="0.2">
      <c r="I1063" s="140"/>
    </row>
    <row r="1064" spans="9:9" x14ac:dyDescent="0.2">
      <c r="I1064" s="140"/>
    </row>
    <row r="1065" spans="9:9" x14ac:dyDescent="0.2">
      <c r="I1065" s="140"/>
    </row>
    <row r="1066" spans="9:9" x14ac:dyDescent="0.2">
      <c r="I1066" s="140"/>
    </row>
    <row r="1067" spans="9:9" x14ac:dyDescent="0.2">
      <c r="I1067" s="140"/>
    </row>
    <row r="1068" spans="9:9" x14ac:dyDescent="0.2">
      <c r="I1068" s="140"/>
    </row>
    <row r="1069" spans="9:9" x14ac:dyDescent="0.2">
      <c r="I1069" s="140"/>
    </row>
    <row r="1070" spans="9:9" x14ac:dyDescent="0.2">
      <c r="I1070" s="140"/>
    </row>
    <row r="1071" spans="9:9" x14ac:dyDescent="0.2">
      <c r="I1071" s="140"/>
    </row>
    <row r="1072" spans="9:9" x14ac:dyDescent="0.2">
      <c r="I1072" s="140"/>
    </row>
    <row r="1073" spans="9:9" x14ac:dyDescent="0.2">
      <c r="I1073" s="140"/>
    </row>
    <row r="1074" spans="9:9" x14ac:dyDescent="0.2">
      <c r="I1074" s="140"/>
    </row>
    <row r="1075" spans="9:9" x14ac:dyDescent="0.2">
      <c r="I1075" s="140"/>
    </row>
    <row r="1076" spans="9:9" x14ac:dyDescent="0.2">
      <c r="I1076" s="140"/>
    </row>
    <row r="1077" spans="9:9" x14ac:dyDescent="0.2">
      <c r="I1077" s="140"/>
    </row>
    <row r="1078" spans="9:9" x14ac:dyDescent="0.2">
      <c r="I1078" s="140"/>
    </row>
    <row r="1079" spans="9:9" x14ac:dyDescent="0.2">
      <c r="I1079" s="140"/>
    </row>
    <row r="1080" spans="9:9" x14ac:dyDescent="0.2">
      <c r="I1080" s="140"/>
    </row>
    <row r="1081" spans="9:9" x14ac:dyDescent="0.2">
      <c r="I1081" s="140"/>
    </row>
    <row r="1082" spans="9:9" x14ac:dyDescent="0.2">
      <c r="I1082" s="140"/>
    </row>
    <row r="1083" spans="9:9" x14ac:dyDescent="0.2">
      <c r="I1083" s="140"/>
    </row>
    <row r="1084" spans="9:9" x14ac:dyDescent="0.2">
      <c r="I1084" s="140"/>
    </row>
    <row r="1085" spans="9:9" x14ac:dyDescent="0.2">
      <c r="I1085" s="140"/>
    </row>
    <row r="1086" spans="9:9" x14ac:dyDescent="0.2">
      <c r="I1086" s="140"/>
    </row>
    <row r="1087" spans="9:9" x14ac:dyDescent="0.2">
      <c r="I1087" s="140"/>
    </row>
    <row r="1088" spans="9:9" x14ac:dyDescent="0.2">
      <c r="I1088" s="140"/>
    </row>
    <row r="1089" spans="9:9" x14ac:dyDescent="0.2">
      <c r="I1089" s="140"/>
    </row>
    <row r="1090" spans="9:9" x14ac:dyDescent="0.2">
      <c r="I1090" s="140"/>
    </row>
    <row r="1091" spans="9:9" x14ac:dyDescent="0.2">
      <c r="I1091" s="140"/>
    </row>
    <row r="1092" spans="9:9" x14ac:dyDescent="0.2">
      <c r="I1092" s="140"/>
    </row>
    <row r="1093" spans="9:9" x14ac:dyDescent="0.2">
      <c r="I1093" s="140"/>
    </row>
    <row r="1094" spans="9:9" x14ac:dyDescent="0.2">
      <c r="I1094" s="140"/>
    </row>
    <row r="1095" spans="9:9" x14ac:dyDescent="0.2">
      <c r="I1095" s="140"/>
    </row>
    <row r="1096" spans="9:9" x14ac:dyDescent="0.2">
      <c r="I1096" s="140"/>
    </row>
    <row r="1097" spans="9:9" x14ac:dyDescent="0.2">
      <c r="I1097" s="140"/>
    </row>
    <row r="1098" spans="9:9" x14ac:dyDescent="0.2">
      <c r="I1098" s="140"/>
    </row>
    <row r="1099" spans="9:9" x14ac:dyDescent="0.2">
      <c r="I1099" s="140"/>
    </row>
    <row r="1100" spans="9:9" x14ac:dyDescent="0.2">
      <c r="I1100" s="140"/>
    </row>
    <row r="1101" spans="9:9" x14ac:dyDescent="0.2">
      <c r="I1101" s="140"/>
    </row>
    <row r="1102" spans="9:9" x14ac:dyDescent="0.2">
      <c r="I1102" s="140"/>
    </row>
    <row r="1103" spans="9:9" x14ac:dyDescent="0.2">
      <c r="I1103" s="140"/>
    </row>
    <row r="1104" spans="9:9" x14ac:dyDescent="0.2">
      <c r="I1104" s="140"/>
    </row>
    <row r="1105" spans="9:9" x14ac:dyDescent="0.2">
      <c r="I1105" s="140"/>
    </row>
    <row r="1106" spans="9:9" x14ac:dyDescent="0.2">
      <c r="I1106" s="140"/>
    </row>
    <row r="1107" spans="9:9" x14ac:dyDescent="0.2">
      <c r="I1107" s="140"/>
    </row>
    <row r="1108" spans="9:9" x14ac:dyDescent="0.2">
      <c r="I1108" s="140"/>
    </row>
    <row r="1109" spans="9:9" x14ac:dyDescent="0.2">
      <c r="I1109" s="140"/>
    </row>
    <row r="1110" spans="9:9" x14ac:dyDescent="0.2">
      <c r="I1110" s="140"/>
    </row>
    <row r="1111" spans="9:9" x14ac:dyDescent="0.2">
      <c r="I1111" s="140"/>
    </row>
    <row r="1112" spans="9:9" x14ac:dyDescent="0.2">
      <c r="I1112" s="140"/>
    </row>
    <row r="1113" spans="9:9" x14ac:dyDescent="0.2">
      <c r="I1113" s="140"/>
    </row>
    <row r="1114" spans="9:9" x14ac:dyDescent="0.2">
      <c r="I1114" s="140"/>
    </row>
    <row r="1115" spans="9:9" x14ac:dyDescent="0.2">
      <c r="I1115" s="140"/>
    </row>
    <row r="1116" spans="9:9" x14ac:dyDescent="0.2">
      <c r="I1116" s="140"/>
    </row>
    <row r="1117" spans="9:9" x14ac:dyDescent="0.2">
      <c r="I1117" s="140"/>
    </row>
    <row r="1118" spans="9:9" x14ac:dyDescent="0.2">
      <c r="I1118" s="140"/>
    </row>
    <row r="1119" spans="9:9" x14ac:dyDescent="0.2">
      <c r="I1119" s="140"/>
    </row>
    <row r="1120" spans="9:9" x14ac:dyDescent="0.2">
      <c r="I1120" s="140"/>
    </row>
    <row r="1121" spans="9:9" x14ac:dyDescent="0.2">
      <c r="I1121" s="140"/>
    </row>
    <row r="1122" spans="9:9" x14ac:dyDescent="0.2">
      <c r="I1122" s="140"/>
    </row>
    <row r="1123" spans="9:9" x14ac:dyDescent="0.2">
      <c r="I1123" s="140"/>
    </row>
    <row r="1124" spans="9:9" x14ac:dyDescent="0.2">
      <c r="I1124" s="140"/>
    </row>
    <row r="1125" spans="9:9" x14ac:dyDescent="0.2">
      <c r="I1125" s="140"/>
    </row>
    <row r="1126" spans="9:9" x14ac:dyDescent="0.2">
      <c r="I1126" s="140"/>
    </row>
    <row r="1127" spans="9:9" x14ac:dyDescent="0.2">
      <c r="I1127" s="140"/>
    </row>
    <row r="1128" spans="9:9" x14ac:dyDescent="0.2">
      <c r="I1128" s="140"/>
    </row>
    <row r="1129" spans="9:9" x14ac:dyDescent="0.2">
      <c r="I1129" s="140"/>
    </row>
    <row r="1130" spans="9:9" x14ac:dyDescent="0.2">
      <c r="I1130" s="140"/>
    </row>
    <row r="1131" spans="9:9" x14ac:dyDescent="0.2">
      <c r="I1131" s="140"/>
    </row>
    <row r="1132" spans="9:9" x14ac:dyDescent="0.2">
      <c r="I1132" s="140"/>
    </row>
    <row r="1133" spans="9:9" x14ac:dyDescent="0.2">
      <c r="I1133" s="140"/>
    </row>
    <row r="1134" spans="9:9" x14ac:dyDescent="0.2">
      <c r="I1134" s="140"/>
    </row>
    <row r="1135" spans="9:9" x14ac:dyDescent="0.2">
      <c r="I1135" s="140"/>
    </row>
    <row r="1136" spans="9:9" x14ac:dyDescent="0.2">
      <c r="I1136" s="140"/>
    </row>
    <row r="1137" spans="9:9" x14ac:dyDescent="0.2">
      <c r="I1137" s="140"/>
    </row>
    <row r="1138" spans="9:9" x14ac:dyDescent="0.2">
      <c r="I1138" s="140"/>
    </row>
    <row r="1139" spans="9:9" x14ac:dyDescent="0.2">
      <c r="I1139" s="140"/>
    </row>
    <row r="1140" spans="9:9" x14ac:dyDescent="0.2">
      <c r="I1140" s="140"/>
    </row>
    <row r="1141" spans="9:9" x14ac:dyDescent="0.2">
      <c r="I1141" s="140"/>
    </row>
    <row r="1142" spans="9:9" x14ac:dyDescent="0.2">
      <c r="I1142" s="140"/>
    </row>
    <row r="1143" spans="9:9" x14ac:dyDescent="0.2">
      <c r="I1143" s="140"/>
    </row>
    <row r="1144" spans="9:9" x14ac:dyDescent="0.2">
      <c r="I1144" s="140"/>
    </row>
    <row r="1145" spans="9:9" x14ac:dyDescent="0.2">
      <c r="I1145" s="140"/>
    </row>
    <row r="1146" spans="9:9" x14ac:dyDescent="0.2">
      <c r="I1146" s="140"/>
    </row>
    <row r="1147" spans="9:9" x14ac:dyDescent="0.2">
      <c r="I1147" s="140"/>
    </row>
    <row r="1148" spans="9:9" x14ac:dyDescent="0.2">
      <c r="I1148" s="140"/>
    </row>
    <row r="1149" spans="9:9" x14ac:dyDescent="0.2">
      <c r="I1149" s="140"/>
    </row>
    <row r="1150" spans="9:9" x14ac:dyDescent="0.2">
      <c r="I1150" s="140"/>
    </row>
    <row r="1151" spans="9:9" x14ac:dyDescent="0.2">
      <c r="I1151" s="140"/>
    </row>
    <row r="1152" spans="9:9" x14ac:dyDescent="0.2">
      <c r="I1152" s="140"/>
    </row>
    <row r="1153" spans="9:9" x14ac:dyDescent="0.2">
      <c r="I1153" s="140"/>
    </row>
    <row r="1154" spans="9:9" x14ac:dyDescent="0.2">
      <c r="I1154" s="140"/>
    </row>
    <row r="1155" spans="9:9" x14ac:dyDescent="0.2">
      <c r="I1155" s="140"/>
    </row>
    <row r="1156" spans="9:9" x14ac:dyDescent="0.2">
      <c r="I1156" s="140"/>
    </row>
    <row r="1157" spans="9:9" x14ac:dyDescent="0.2">
      <c r="I1157" s="140"/>
    </row>
    <row r="1158" spans="9:9" x14ac:dyDescent="0.2">
      <c r="I1158" s="140"/>
    </row>
    <row r="1159" spans="9:9" x14ac:dyDescent="0.2">
      <c r="I1159" s="140"/>
    </row>
    <row r="1160" spans="9:9" x14ac:dyDescent="0.2">
      <c r="I1160" s="140"/>
    </row>
    <row r="1161" spans="9:9" x14ac:dyDescent="0.2">
      <c r="I1161" s="140"/>
    </row>
    <row r="1162" spans="9:9" x14ac:dyDescent="0.2">
      <c r="I1162" s="140"/>
    </row>
    <row r="1163" spans="9:9" x14ac:dyDescent="0.2">
      <c r="I1163" s="140"/>
    </row>
    <row r="1164" spans="9:9" x14ac:dyDescent="0.2">
      <c r="I1164" s="140"/>
    </row>
    <row r="1165" spans="9:9" x14ac:dyDescent="0.2">
      <c r="I1165" s="140"/>
    </row>
    <row r="1166" spans="9:9" x14ac:dyDescent="0.2">
      <c r="I1166" s="140"/>
    </row>
    <row r="1167" spans="9:9" x14ac:dyDescent="0.2">
      <c r="I1167" s="140"/>
    </row>
    <row r="1168" spans="9:9" x14ac:dyDescent="0.2">
      <c r="I1168" s="140"/>
    </row>
    <row r="1169" spans="9:9" x14ac:dyDescent="0.2">
      <c r="I1169" s="140"/>
    </row>
    <row r="1170" spans="9:9" x14ac:dyDescent="0.2">
      <c r="I1170" s="140"/>
    </row>
    <row r="1171" spans="9:9" x14ac:dyDescent="0.2">
      <c r="I1171" s="140"/>
    </row>
    <row r="1172" spans="9:9" x14ac:dyDescent="0.2">
      <c r="I1172" s="140"/>
    </row>
    <row r="1173" spans="9:9" x14ac:dyDescent="0.2">
      <c r="I1173" s="140"/>
    </row>
    <row r="1174" spans="9:9" x14ac:dyDescent="0.2">
      <c r="I1174" s="140"/>
    </row>
    <row r="1175" spans="9:9" x14ac:dyDescent="0.2">
      <c r="I1175" s="140"/>
    </row>
    <row r="1176" spans="9:9" x14ac:dyDescent="0.2">
      <c r="I1176" s="140"/>
    </row>
    <row r="1177" spans="9:9" x14ac:dyDescent="0.2">
      <c r="I1177" s="140"/>
    </row>
    <row r="1178" spans="9:9" x14ac:dyDescent="0.2">
      <c r="I1178" s="140"/>
    </row>
    <row r="1179" spans="9:9" x14ac:dyDescent="0.2">
      <c r="I1179" s="140"/>
    </row>
    <row r="1180" spans="9:9" x14ac:dyDescent="0.2">
      <c r="I1180" s="140"/>
    </row>
    <row r="1181" spans="9:9" x14ac:dyDescent="0.2">
      <c r="I1181" s="140"/>
    </row>
    <row r="1182" spans="9:9" x14ac:dyDescent="0.2">
      <c r="I1182" s="140"/>
    </row>
    <row r="1183" spans="9:9" x14ac:dyDescent="0.2">
      <c r="I1183" s="140"/>
    </row>
    <row r="1184" spans="9:9" x14ac:dyDescent="0.2">
      <c r="I1184" s="140"/>
    </row>
    <row r="1185" spans="9:9" x14ac:dyDescent="0.2">
      <c r="I1185" s="140"/>
    </row>
    <row r="1186" spans="9:9" x14ac:dyDescent="0.2">
      <c r="I1186" s="140"/>
    </row>
    <row r="1187" spans="9:9" x14ac:dyDescent="0.2">
      <c r="I1187" s="140"/>
    </row>
    <row r="1188" spans="9:9" x14ac:dyDescent="0.2">
      <c r="I1188" s="140"/>
    </row>
    <row r="1189" spans="9:9" x14ac:dyDescent="0.2">
      <c r="I1189" s="140"/>
    </row>
    <row r="1190" spans="9:9" x14ac:dyDescent="0.2">
      <c r="I1190" s="140"/>
    </row>
    <row r="1191" spans="9:9" x14ac:dyDescent="0.2">
      <c r="I1191" s="140"/>
    </row>
    <row r="1192" spans="9:9" x14ac:dyDescent="0.2">
      <c r="I1192" s="140"/>
    </row>
    <row r="1193" spans="9:9" x14ac:dyDescent="0.2">
      <c r="I1193" s="140"/>
    </row>
    <row r="1194" spans="9:9" x14ac:dyDescent="0.2">
      <c r="I1194" s="140"/>
    </row>
    <row r="1195" spans="9:9" x14ac:dyDescent="0.2">
      <c r="I1195" s="140"/>
    </row>
    <row r="1196" spans="9:9" x14ac:dyDescent="0.2">
      <c r="I1196" s="140"/>
    </row>
    <row r="1197" spans="9:9" x14ac:dyDescent="0.2">
      <c r="I1197" s="140"/>
    </row>
    <row r="1198" spans="9:9" x14ac:dyDescent="0.2">
      <c r="I1198" s="140"/>
    </row>
    <row r="1199" spans="9:9" x14ac:dyDescent="0.2">
      <c r="I1199" s="140"/>
    </row>
    <row r="1200" spans="9:9" x14ac:dyDescent="0.2">
      <c r="I1200" s="140"/>
    </row>
    <row r="1201" spans="9:9" x14ac:dyDescent="0.2">
      <c r="I1201" s="140"/>
    </row>
    <row r="1202" spans="9:9" x14ac:dyDescent="0.2">
      <c r="I1202" s="140"/>
    </row>
    <row r="1203" spans="9:9" x14ac:dyDescent="0.2">
      <c r="I1203" s="140"/>
    </row>
    <row r="1204" spans="9:9" x14ac:dyDescent="0.2">
      <c r="I1204" s="140"/>
    </row>
    <row r="1205" spans="9:9" x14ac:dyDescent="0.2">
      <c r="I1205" s="140"/>
    </row>
    <row r="1206" spans="9:9" x14ac:dyDescent="0.2">
      <c r="I1206" s="140"/>
    </row>
    <row r="1207" spans="9:9" x14ac:dyDescent="0.2">
      <c r="I1207" s="140"/>
    </row>
    <row r="1208" spans="9:9" x14ac:dyDescent="0.2">
      <c r="I1208" s="140"/>
    </row>
    <row r="1209" spans="9:9" x14ac:dyDescent="0.2">
      <c r="I1209" s="140"/>
    </row>
    <row r="1210" spans="9:9" x14ac:dyDescent="0.2">
      <c r="I1210" s="140"/>
    </row>
    <row r="1211" spans="9:9" x14ac:dyDescent="0.2">
      <c r="I1211" s="140"/>
    </row>
    <row r="1212" spans="9:9" x14ac:dyDescent="0.2">
      <c r="I1212" s="140"/>
    </row>
    <row r="1213" spans="9:9" x14ac:dyDescent="0.2">
      <c r="I1213" s="140"/>
    </row>
    <row r="1214" spans="9:9" x14ac:dyDescent="0.2">
      <c r="I1214" s="140"/>
    </row>
    <row r="1215" spans="9:9" x14ac:dyDescent="0.2">
      <c r="I1215" s="140"/>
    </row>
    <row r="1216" spans="9:9" x14ac:dyDescent="0.2">
      <c r="I1216" s="140"/>
    </row>
    <row r="1217" spans="9:9" x14ac:dyDescent="0.2">
      <c r="I1217" s="140"/>
    </row>
    <row r="1218" spans="9:9" x14ac:dyDescent="0.2">
      <c r="I1218" s="140"/>
    </row>
    <row r="1219" spans="9:9" x14ac:dyDescent="0.2">
      <c r="I1219" s="140"/>
    </row>
    <row r="1220" spans="9:9" x14ac:dyDescent="0.2">
      <c r="I1220" s="140"/>
    </row>
    <row r="1221" spans="9:9" x14ac:dyDescent="0.2">
      <c r="I1221" s="140"/>
    </row>
    <row r="1222" spans="9:9" x14ac:dyDescent="0.2">
      <c r="I1222" s="140"/>
    </row>
    <row r="1223" spans="9:9" x14ac:dyDescent="0.2">
      <c r="I1223" s="140"/>
    </row>
    <row r="1224" spans="9:9" x14ac:dyDescent="0.2">
      <c r="I1224" s="140"/>
    </row>
    <row r="1225" spans="9:9" x14ac:dyDescent="0.2">
      <c r="I1225" s="140"/>
    </row>
    <row r="1226" spans="9:9" x14ac:dyDescent="0.2">
      <c r="I1226" s="140"/>
    </row>
    <row r="1227" spans="9:9" x14ac:dyDescent="0.2">
      <c r="I1227" s="140"/>
    </row>
    <row r="1228" spans="9:9" x14ac:dyDescent="0.2">
      <c r="I1228" s="140"/>
    </row>
    <row r="1229" spans="9:9" x14ac:dyDescent="0.2">
      <c r="I1229" s="140"/>
    </row>
    <row r="1230" spans="9:9" x14ac:dyDescent="0.2">
      <c r="I1230" s="140"/>
    </row>
    <row r="1231" spans="9:9" x14ac:dyDescent="0.2">
      <c r="I1231" s="140"/>
    </row>
    <row r="1232" spans="9:9" x14ac:dyDescent="0.2">
      <c r="I1232" s="140"/>
    </row>
    <row r="1233" spans="9:9" x14ac:dyDescent="0.2">
      <c r="I1233" s="140"/>
    </row>
    <row r="1234" spans="9:9" x14ac:dyDescent="0.2">
      <c r="I1234" s="140"/>
    </row>
    <row r="1235" spans="9:9" x14ac:dyDescent="0.2">
      <c r="I1235" s="140"/>
    </row>
    <row r="1236" spans="9:9" x14ac:dyDescent="0.2">
      <c r="I1236" s="140"/>
    </row>
    <row r="1237" spans="9:9" x14ac:dyDescent="0.2">
      <c r="I1237" s="140"/>
    </row>
    <row r="1238" spans="9:9" x14ac:dyDescent="0.2">
      <c r="I1238" s="140"/>
    </row>
    <row r="1239" spans="9:9" x14ac:dyDescent="0.2">
      <c r="I1239" s="140"/>
    </row>
    <row r="1240" spans="9:9" x14ac:dyDescent="0.2">
      <c r="I1240" s="140"/>
    </row>
    <row r="1241" spans="9:9" x14ac:dyDescent="0.2">
      <c r="I1241" s="140"/>
    </row>
    <row r="1242" spans="9:9" x14ac:dyDescent="0.2">
      <c r="I1242" s="140"/>
    </row>
    <row r="1243" spans="9:9" x14ac:dyDescent="0.2">
      <c r="I1243" s="140"/>
    </row>
    <row r="1244" spans="9:9" x14ac:dyDescent="0.2">
      <c r="I1244" s="140"/>
    </row>
    <row r="1245" spans="9:9" x14ac:dyDescent="0.2">
      <c r="I1245" s="140"/>
    </row>
    <row r="1246" spans="9:9" x14ac:dyDescent="0.2">
      <c r="I1246" s="140"/>
    </row>
    <row r="1247" spans="9:9" x14ac:dyDescent="0.2">
      <c r="I1247" s="140"/>
    </row>
    <row r="1248" spans="9:9" x14ac:dyDescent="0.2">
      <c r="I1248" s="140"/>
    </row>
    <row r="1249" spans="9:9" x14ac:dyDescent="0.2">
      <c r="I1249" s="140"/>
    </row>
    <row r="1250" spans="9:9" x14ac:dyDescent="0.2">
      <c r="I1250" s="140"/>
    </row>
    <row r="1251" spans="9:9" x14ac:dyDescent="0.2">
      <c r="I1251" s="140"/>
    </row>
    <row r="1252" spans="9:9" x14ac:dyDescent="0.2">
      <c r="I1252" s="140"/>
    </row>
    <row r="1253" spans="9:9" x14ac:dyDescent="0.2">
      <c r="I1253" s="140"/>
    </row>
    <row r="1254" spans="9:9" x14ac:dyDescent="0.2">
      <c r="I1254" s="140"/>
    </row>
    <row r="1255" spans="9:9" x14ac:dyDescent="0.2">
      <c r="I1255" s="140"/>
    </row>
    <row r="1256" spans="9:9" x14ac:dyDescent="0.2">
      <c r="I1256" s="140"/>
    </row>
    <row r="1257" spans="9:9" x14ac:dyDescent="0.2">
      <c r="I1257" s="140"/>
    </row>
    <row r="1258" spans="9:9" x14ac:dyDescent="0.2">
      <c r="I1258" s="140"/>
    </row>
    <row r="1259" spans="9:9" x14ac:dyDescent="0.2">
      <c r="I1259" s="140"/>
    </row>
    <row r="1260" spans="9:9" x14ac:dyDescent="0.2">
      <c r="I1260" s="140"/>
    </row>
    <row r="1261" spans="9:9" x14ac:dyDescent="0.2">
      <c r="I1261" s="140"/>
    </row>
    <row r="1262" spans="9:9" x14ac:dyDescent="0.2">
      <c r="I1262" s="140"/>
    </row>
    <row r="1263" spans="9:9" x14ac:dyDescent="0.2">
      <c r="I1263" s="140"/>
    </row>
    <row r="1264" spans="9:9" x14ac:dyDescent="0.2">
      <c r="I1264" s="140"/>
    </row>
    <row r="1265" spans="9:9" x14ac:dyDescent="0.2">
      <c r="I1265" s="140"/>
    </row>
    <row r="1266" spans="9:9" x14ac:dyDescent="0.2">
      <c r="I1266" s="140"/>
    </row>
    <row r="1267" spans="9:9" x14ac:dyDescent="0.2">
      <c r="I1267" s="140"/>
    </row>
    <row r="1268" spans="9:9" x14ac:dyDescent="0.2">
      <c r="I1268" s="140"/>
    </row>
    <row r="1269" spans="9:9" x14ac:dyDescent="0.2">
      <c r="I1269" s="140"/>
    </row>
    <row r="1270" spans="9:9" x14ac:dyDescent="0.2">
      <c r="I1270" s="140"/>
    </row>
    <row r="1271" spans="9:9" x14ac:dyDescent="0.2">
      <c r="I1271" s="140"/>
    </row>
    <row r="1272" spans="9:9" x14ac:dyDescent="0.2">
      <c r="I1272" s="140"/>
    </row>
    <row r="1273" spans="9:9" x14ac:dyDescent="0.2">
      <c r="I1273" s="140"/>
    </row>
    <row r="1274" spans="9:9" x14ac:dyDescent="0.2">
      <c r="I1274" s="140"/>
    </row>
    <row r="1275" spans="9:9" x14ac:dyDescent="0.2">
      <c r="I1275" s="140"/>
    </row>
    <row r="1276" spans="9:9" x14ac:dyDescent="0.2">
      <c r="I1276" s="140"/>
    </row>
    <row r="1277" spans="9:9" x14ac:dyDescent="0.2">
      <c r="I1277" s="140"/>
    </row>
    <row r="1278" spans="9:9" x14ac:dyDescent="0.2">
      <c r="I1278" s="140"/>
    </row>
    <row r="1279" spans="9:9" x14ac:dyDescent="0.2">
      <c r="I1279" s="140"/>
    </row>
    <row r="1280" spans="9:9" x14ac:dyDescent="0.2">
      <c r="I1280" s="140"/>
    </row>
    <row r="1281" spans="9:9" x14ac:dyDescent="0.2">
      <c r="I1281" s="140"/>
    </row>
    <row r="1282" spans="9:9" x14ac:dyDescent="0.2">
      <c r="I1282" s="140"/>
    </row>
    <row r="1283" spans="9:9" x14ac:dyDescent="0.2">
      <c r="I1283" s="140"/>
    </row>
    <row r="1284" spans="9:9" x14ac:dyDescent="0.2">
      <c r="I1284" s="140"/>
    </row>
    <row r="1285" spans="9:9" x14ac:dyDescent="0.2">
      <c r="I1285" s="140"/>
    </row>
    <row r="1286" spans="9:9" x14ac:dyDescent="0.2">
      <c r="I1286" s="140"/>
    </row>
    <row r="1287" spans="9:9" x14ac:dyDescent="0.2">
      <c r="I1287" s="140"/>
    </row>
    <row r="1288" spans="9:9" x14ac:dyDescent="0.2">
      <c r="I1288" s="140"/>
    </row>
    <row r="1289" spans="9:9" x14ac:dyDescent="0.2">
      <c r="I1289" s="140"/>
    </row>
    <row r="1290" spans="9:9" x14ac:dyDescent="0.2">
      <c r="I1290" s="140"/>
    </row>
    <row r="1291" spans="9:9" x14ac:dyDescent="0.2">
      <c r="I1291" s="140"/>
    </row>
    <row r="1292" spans="9:9" x14ac:dyDescent="0.2">
      <c r="I1292" s="140"/>
    </row>
    <row r="1293" spans="9:9" x14ac:dyDescent="0.2">
      <c r="I1293" s="140"/>
    </row>
    <row r="1294" spans="9:9" x14ac:dyDescent="0.2">
      <c r="I1294" s="140"/>
    </row>
    <row r="1295" spans="9:9" x14ac:dyDescent="0.2">
      <c r="I1295" s="140"/>
    </row>
    <row r="1296" spans="9:9" x14ac:dyDescent="0.2">
      <c r="I1296" s="140"/>
    </row>
    <row r="1297" spans="9:9" x14ac:dyDescent="0.2">
      <c r="I1297" s="140"/>
    </row>
    <row r="1298" spans="9:9" x14ac:dyDescent="0.2">
      <c r="I1298" s="140"/>
    </row>
    <row r="1299" spans="9:9" x14ac:dyDescent="0.2">
      <c r="I1299" s="140"/>
    </row>
    <row r="1300" spans="9:9" x14ac:dyDescent="0.2">
      <c r="I1300" s="140"/>
    </row>
    <row r="1301" spans="9:9" x14ac:dyDescent="0.2">
      <c r="I1301" s="140"/>
    </row>
    <row r="1302" spans="9:9" x14ac:dyDescent="0.2">
      <c r="I1302" s="140"/>
    </row>
    <row r="1303" spans="9:9" x14ac:dyDescent="0.2">
      <c r="I1303" s="140"/>
    </row>
    <row r="1304" spans="9:9" x14ac:dyDescent="0.2">
      <c r="I1304" s="140"/>
    </row>
    <row r="1305" spans="9:9" x14ac:dyDescent="0.2">
      <c r="I1305" s="140"/>
    </row>
    <row r="1306" spans="9:9" x14ac:dyDescent="0.2">
      <c r="I1306" s="140"/>
    </row>
    <row r="1307" spans="9:9" x14ac:dyDescent="0.2">
      <c r="I1307" s="140"/>
    </row>
    <row r="1308" spans="9:9" x14ac:dyDescent="0.2">
      <c r="I1308" s="140"/>
    </row>
    <row r="1309" spans="9:9" x14ac:dyDescent="0.2">
      <c r="I1309" s="140"/>
    </row>
    <row r="1310" spans="9:9" x14ac:dyDescent="0.2">
      <c r="I1310" s="140"/>
    </row>
    <row r="1311" spans="9:9" x14ac:dyDescent="0.2">
      <c r="I1311" s="140"/>
    </row>
    <row r="1312" spans="9:9" x14ac:dyDescent="0.2">
      <c r="I1312" s="140"/>
    </row>
    <row r="1313" spans="9:9" x14ac:dyDescent="0.2">
      <c r="I1313" s="140"/>
    </row>
    <row r="1314" spans="9:9" x14ac:dyDescent="0.2">
      <c r="I1314" s="140"/>
    </row>
    <row r="1315" spans="9:9" x14ac:dyDescent="0.2">
      <c r="I1315" s="140"/>
    </row>
    <row r="1316" spans="9:9" x14ac:dyDescent="0.2">
      <c r="I1316" s="140"/>
    </row>
    <row r="1317" spans="9:9" x14ac:dyDescent="0.2">
      <c r="I1317" s="140"/>
    </row>
    <row r="1318" spans="9:9" x14ac:dyDescent="0.2">
      <c r="I1318" s="140"/>
    </row>
    <row r="1319" spans="9:9" x14ac:dyDescent="0.2">
      <c r="I1319" s="140"/>
    </row>
    <row r="1320" spans="9:9" x14ac:dyDescent="0.2">
      <c r="I1320" s="140"/>
    </row>
    <row r="1321" spans="9:9" x14ac:dyDescent="0.2">
      <c r="I1321" s="140"/>
    </row>
    <row r="1322" spans="9:9" x14ac:dyDescent="0.2">
      <c r="I1322" s="140"/>
    </row>
    <row r="1323" spans="9:9" x14ac:dyDescent="0.2">
      <c r="I1323" s="140"/>
    </row>
    <row r="1324" spans="9:9" x14ac:dyDescent="0.2">
      <c r="I1324" s="140"/>
    </row>
    <row r="1325" spans="9:9" x14ac:dyDescent="0.2">
      <c r="I1325" s="140"/>
    </row>
    <row r="1326" spans="9:9" x14ac:dyDescent="0.2">
      <c r="I1326" s="140"/>
    </row>
    <row r="1327" spans="9:9" x14ac:dyDescent="0.2">
      <c r="I1327" s="140"/>
    </row>
    <row r="1328" spans="9:9" x14ac:dyDescent="0.2">
      <c r="I1328" s="140"/>
    </row>
    <row r="1329" spans="9:9" x14ac:dyDescent="0.2">
      <c r="I1329" s="140"/>
    </row>
    <row r="1330" spans="9:9" x14ac:dyDescent="0.2">
      <c r="I1330" s="140"/>
    </row>
    <row r="1331" spans="9:9" x14ac:dyDescent="0.2">
      <c r="I1331" s="140"/>
    </row>
    <row r="1332" spans="9:9" x14ac:dyDescent="0.2">
      <c r="I1332" s="140"/>
    </row>
    <row r="1333" spans="9:9" x14ac:dyDescent="0.2">
      <c r="I1333" s="140"/>
    </row>
    <row r="1334" spans="9:9" x14ac:dyDescent="0.2">
      <c r="I1334" s="140"/>
    </row>
    <row r="1335" spans="9:9" x14ac:dyDescent="0.2">
      <c r="I1335" s="140"/>
    </row>
    <row r="1336" spans="9:9" x14ac:dyDescent="0.2">
      <c r="I1336" s="140"/>
    </row>
    <row r="1337" spans="9:9" x14ac:dyDescent="0.2">
      <c r="I1337" s="140"/>
    </row>
    <row r="1338" spans="9:9" x14ac:dyDescent="0.2">
      <c r="I1338" s="140"/>
    </row>
    <row r="1339" spans="9:9" x14ac:dyDescent="0.2">
      <c r="I1339" s="140"/>
    </row>
    <row r="1340" spans="9:9" x14ac:dyDescent="0.2">
      <c r="I1340" s="140"/>
    </row>
    <row r="1341" spans="9:9" x14ac:dyDescent="0.2">
      <c r="I1341" s="140"/>
    </row>
    <row r="1342" spans="9:9" x14ac:dyDescent="0.2">
      <c r="I1342" s="140"/>
    </row>
    <row r="1343" spans="9:9" x14ac:dyDescent="0.2">
      <c r="I1343" s="140"/>
    </row>
    <row r="1344" spans="9:9" x14ac:dyDescent="0.2">
      <c r="I1344" s="140"/>
    </row>
    <row r="1345" spans="9:9" x14ac:dyDescent="0.2">
      <c r="I1345" s="140"/>
    </row>
    <row r="1346" spans="9:9" x14ac:dyDescent="0.2">
      <c r="I1346" s="140"/>
    </row>
    <row r="1347" spans="9:9" x14ac:dyDescent="0.2">
      <c r="I1347" s="140"/>
    </row>
    <row r="1348" spans="9:9" x14ac:dyDescent="0.2">
      <c r="I1348" s="140"/>
    </row>
    <row r="1349" spans="9:9" x14ac:dyDescent="0.2">
      <c r="I1349" s="140"/>
    </row>
    <row r="1350" spans="9:9" x14ac:dyDescent="0.2">
      <c r="I1350" s="140"/>
    </row>
    <row r="1351" spans="9:9" x14ac:dyDescent="0.2">
      <c r="I1351" s="140"/>
    </row>
    <row r="1352" spans="9:9" x14ac:dyDescent="0.2">
      <c r="I1352" s="140"/>
    </row>
    <row r="1353" spans="9:9" x14ac:dyDescent="0.2">
      <c r="I1353" s="140"/>
    </row>
    <row r="1354" spans="9:9" x14ac:dyDescent="0.2">
      <c r="I1354" s="140"/>
    </row>
    <row r="1355" spans="9:9" x14ac:dyDescent="0.2">
      <c r="I1355" s="140"/>
    </row>
    <row r="1356" spans="9:9" x14ac:dyDescent="0.2">
      <c r="I1356" s="140"/>
    </row>
    <row r="1357" spans="9:9" x14ac:dyDescent="0.2">
      <c r="I1357" s="140"/>
    </row>
    <row r="1358" spans="9:9" x14ac:dyDescent="0.2">
      <c r="I1358" s="140"/>
    </row>
    <row r="1359" spans="9:9" x14ac:dyDescent="0.2">
      <c r="I1359" s="140"/>
    </row>
    <row r="1360" spans="9:9" x14ac:dyDescent="0.2">
      <c r="I1360" s="140"/>
    </row>
    <row r="1361" spans="9:9" x14ac:dyDescent="0.2">
      <c r="I1361" s="140"/>
    </row>
    <row r="1362" spans="9:9" x14ac:dyDescent="0.2">
      <c r="I1362" s="140"/>
    </row>
    <row r="1363" spans="9:9" x14ac:dyDescent="0.2">
      <c r="I1363" s="140"/>
    </row>
    <row r="1364" spans="9:9" x14ac:dyDescent="0.2">
      <c r="I1364" s="140"/>
    </row>
    <row r="1365" spans="9:9" x14ac:dyDescent="0.2">
      <c r="I1365" s="140"/>
    </row>
    <row r="1366" spans="9:9" x14ac:dyDescent="0.2">
      <c r="I1366" s="140"/>
    </row>
    <row r="1367" spans="9:9" x14ac:dyDescent="0.2">
      <c r="I1367" s="140"/>
    </row>
    <row r="1368" spans="9:9" x14ac:dyDescent="0.2">
      <c r="I1368" s="140"/>
    </row>
    <row r="1369" spans="9:9" x14ac:dyDescent="0.2">
      <c r="I1369" s="140"/>
    </row>
    <row r="1370" spans="9:9" x14ac:dyDescent="0.2">
      <c r="I1370" s="140"/>
    </row>
    <row r="1371" spans="9:9" x14ac:dyDescent="0.2">
      <c r="I1371" s="140"/>
    </row>
    <row r="1372" spans="9:9" x14ac:dyDescent="0.2">
      <c r="I1372" s="140"/>
    </row>
    <row r="1373" spans="9:9" x14ac:dyDescent="0.2">
      <c r="I1373" s="140"/>
    </row>
    <row r="1374" spans="9:9" x14ac:dyDescent="0.2">
      <c r="I1374" s="140"/>
    </row>
    <row r="1375" spans="9:9" x14ac:dyDescent="0.2">
      <c r="I1375" s="140"/>
    </row>
    <row r="1376" spans="9:9" x14ac:dyDescent="0.2">
      <c r="I1376" s="140"/>
    </row>
    <row r="1377" spans="9:9" x14ac:dyDescent="0.2">
      <c r="I1377" s="140"/>
    </row>
    <row r="1378" spans="9:9" x14ac:dyDescent="0.2">
      <c r="I1378" s="140"/>
    </row>
    <row r="1379" spans="9:9" x14ac:dyDescent="0.2">
      <c r="I1379" s="140"/>
    </row>
    <row r="1380" spans="9:9" x14ac:dyDescent="0.2">
      <c r="I1380" s="140"/>
    </row>
    <row r="1381" spans="9:9" x14ac:dyDescent="0.2">
      <c r="I1381" s="140"/>
    </row>
    <row r="1382" spans="9:9" x14ac:dyDescent="0.2">
      <c r="I1382" s="140"/>
    </row>
    <row r="1383" spans="9:9" x14ac:dyDescent="0.2">
      <c r="I1383" s="140"/>
    </row>
    <row r="1384" spans="9:9" x14ac:dyDescent="0.2">
      <c r="I1384" s="140"/>
    </row>
    <row r="1385" spans="9:9" x14ac:dyDescent="0.2">
      <c r="I1385" s="140"/>
    </row>
    <row r="1386" spans="9:9" x14ac:dyDescent="0.2">
      <c r="I1386" s="140"/>
    </row>
    <row r="1387" spans="9:9" x14ac:dyDescent="0.2">
      <c r="I1387" s="140"/>
    </row>
    <row r="1388" spans="9:9" x14ac:dyDescent="0.2">
      <c r="I1388" s="140"/>
    </row>
    <row r="1389" spans="9:9" x14ac:dyDescent="0.2">
      <c r="I1389" s="140"/>
    </row>
    <row r="1390" spans="9:9" x14ac:dyDescent="0.2">
      <c r="I1390" s="140"/>
    </row>
    <row r="1391" spans="9:9" x14ac:dyDescent="0.2">
      <c r="I1391" s="140"/>
    </row>
    <row r="1392" spans="9:9" x14ac:dyDescent="0.2">
      <c r="I1392" s="140"/>
    </row>
    <row r="1393" spans="9:9" x14ac:dyDescent="0.2">
      <c r="I1393" s="140"/>
    </row>
    <row r="1394" spans="9:9" x14ac:dyDescent="0.2">
      <c r="I1394" s="140"/>
    </row>
    <row r="1395" spans="9:9" x14ac:dyDescent="0.2">
      <c r="I1395" s="140"/>
    </row>
    <row r="1396" spans="9:9" x14ac:dyDescent="0.2">
      <c r="I1396" s="140"/>
    </row>
    <row r="1397" spans="9:9" x14ac:dyDescent="0.2">
      <c r="I1397" s="140"/>
    </row>
    <row r="1398" spans="9:9" x14ac:dyDescent="0.2">
      <c r="I1398" s="140"/>
    </row>
    <row r="1399" spans="9:9" x14ac:dyDescent="0.2">
      <c r="I1399" s="140"/>
    </row>
    <row r="1400" spans="9:9" x14ac:dyDescent="0.2">
      <c r="I1400" s="140"/>
    </row>
    <row r="1401" spans="9:9" x14ac:dyDescent="0.2">
      <c r="I1401" s="140"/>
    </row>
    <row r="1402" spans="9:9" x14ac:dyDescent="0.2">
      <c r="I1402" s="140"/>
    </row>
    <row r="1403" spans="9:9" x14ac:dyDescent="0.2">
      <c r="I1403" s="140"/>
    </row>
    <row r="1404" spans="9:9" x14ac:dyDescent="0.2">
      <c r="I1404" s="140"/>
    </row>
    <row r="1405" spans="9:9" x14ac:dyDescent="0.2">
      <c r="I1405" s="140"/>
    </row>
    <row r="1406" spans="9:9" x14ac:dyDescent="0.2">
      <c r="I1406" s="140"/>
    </row>
    <row r="1407" spans="9:9" x14ac:dyDescent="0.2">
      <c r="I1407" s="140"/>
    </row>
    <row r="1408" spans="9:9" x14ac:dyDescent="0.2">
      <c r="I1408" s="140"/>
    </row>
    <row r="1409" spans="9:9" x14ac:dyDescent="0.2">
      <c r="I1409" s="140"/>
    </row>
    <row r="1410" spans="9:9" x14ac:dyDescent="0.2">
      <c r="I1410" s="140"/>
    </row>
    <row r="1411" spans="9:9" x14ac:dyDescent="0.2">
      <c r="I1411" s="140"/>
    </row>
    <row r="1412" spans="9:9" x14ac:dyDescent="0.2">
      <c r="I1412" s="140"/>
    </row>
    <row r="1413" spans="9:9" x14ac:dyDescent="0.2">
      <c r="I1413" s="140"/>
    </row>
    <row r="1414" spans="9:9" x14ac:dyDescent="0.2">
      <c r="I1414" s="140"/>
    </row>
    <row r="1415" spans="9:9" x14ac:dyDescent="0.2">
      <c r="I1415" s="140"/>
    </row>
    <row r="1416" spans="9:9" x14ac:dyDescent="0.2">
      <c r="I1416" s="140"/>
    </row>
    <row r="1417" spans="9:9" x14ac:dyDescent="0.2">
      <c r="I1417" s="140"/>
    </row>
    <row r="1418" spans="9:9" x14ac:dyDescent="0.2">
      <c r="I1418" s="140"/>
    </row>
    <row r="1419" spans="9:9" x14ac:dyDescent="0.2">
      <c r="I1419" s="140"/>
    </row>
    <row r="1420" spans="9:9" x14ac:dyDescent="0.2">
      <c r="I1420" s="140"/>
    </row>
    <row r="1421" spans="9:9" x14ac:dyDescent="0.2">
      <c r="I1421" s="140"/>
    </row>
    <row r="1422" spans="9:9" x14ac:dyDescent="0.2">
      <c r="I1422" s="140"/>
    </row>
    <row r="1423" spans="9:9" x14ac:dyDescent="0.2">
      <c r="I1423" s="140"/>
    </row>
    <row r="1424" spans="9:9" x14ac:dyDescent="0.2">
      <c r="I1424" s="140"/>
    </row>
    <row r="1425" spans="9:9" x14ac:dyDescent="0.2">
      <c r="I1425" s="140"/>
    </row>
    <row r="1426" spans="9:9" x14ac:dyDescent="0.2">
      <c r="I1426" s="140"/>
    </row>
    <row r="1427" spans="9:9" x14ac:dyDescent="0.2">
      <c r="I1427" s="140"/>
    </row>
    <row r="1428" spans="9:9" x14ac:dyDescent="0.2">
      <c r="I1428" s="140"/>
    </row>
    <row r="1429" spans="9:9" x14ac:dyDescent="0.2">
      <c r="I1429" s="140"/>
    </row>
    <row r="1430" spans="9:9" x14ac:dyDescent="0.2">
      <c r="I1430" s="140"/>
    </row>
    <row r="1431" spans="9:9" x14ac:dyDescent="0.2">
      <c r="I1431" s="140"/>
    </row>
    <row r="1432" spans="9:9" x14ac:dyDescent="0.2">
      <c r="I1432" s="140"/>
    </row>
    <row r="1433" spans="9:9" x14ac:dyDescent="0.2">
      <c r="I1433" s="140"/>
    </row>
    <row r="1434" spans="9:9" x14ac:dyDescent="0.2">
      <c r="I1434" s="140"/>
    </row>
    <row r="1435" spans="9:9" x14ac:dyDescent="0.2">
      <c r="I1435" s="140"/>
    </row>
    <row r="1436" spans="9:9" x14ac:dyDescent="0.2">
      <c r="I1436" s="140"/>
    </row>
    <row r="1437" spans="9:9" x14ac:dyDescent="0.2">
      <c r="I1437" s="140"/>
    </row>
    <row r="1438" spans="9:9" x14ac:dyDescent="0.2">
      <c r="I1438" s="140"/>
    </row>
    <row r="1439" spans="9:9" x14ac:dyDescent="0.2">
      <c r="I1439" s="140"/>
    </row>
    <row r="1440" spans="9:9" x14ac:dyDescent="0.2">
      <c r="I1440" s="140"/>
    </row>
    <row r="1441" spans="9:9" x14ac:dyDescent="0.2">
      <c r="I1441" s="140"/>
    </row>
    <row r="1442" spans="9:9" x14ac:dyDescent="0.2">
      <c r="I1442" s="140"/>
    </row>
    <row r="1443" spans="9:9" x14ac:dyDescent="0.2">
      <c r="I1443" s="140"/>
    </row>
    <row r="1444" spans="9:9" x14ac:dyDescent="0.2">
      <c r="I1444" s="140"/>
    </row>
    <row r="1445" spans="9:9" x14ac:dyDescent="0.2">
      <c r="I1445" s="140"/>
    </row>
    <row r="1446" spans="9:9" x14ac:dyDescent="0.2">
      <c r="I1446" s="140"/>
    </row>
    <row r="1447" spans="9:9" x14ac:dyDescent="0.2">
      <c r="I1447" s="140"/>
    </row>
    <row r="1448" spans="9:9" x14ac:dyDescent="0.2">
      <c r="I1448" s="140"/>
    </row>
    <row r="1449" spans="9:9" x14ac:dyDescent="0.2">
      <c r="I1449" s="140"/>
    </row>
    <row r="1450" spans="9:9" x14ac:dyDescent="0.2">
      <c r="I1450" s="140"/>
    </row>
    <row r="1451" spans="9:9" x14ac:dyDescent="0.2">
      <c r="I1451" s="140"/>
    </row>
    <row r="1452" spans="9:9" x14ac:dyDescent="0.2">
      <c r="I1452" s="140"/>
    </row>
    <row r="1453" spans="9:9" x14ac:dyDescent="0.2">
      <c r="I1453" s="140"/>
    </row>
    <row r="1454" spans="9:9" x14ac:dyDescent="0.2">
      <c r="I1454" s="140"/>
    </row>
    <row r="1455" spans="9:9" x14ac:dyDescent="0.2">
      <c r="I1455" s="140"/>
    </row>
    <row r="1456" spans="9:9" x14ac:dyDescent="0.2">
      <c r="I1456" s="140"/>
    </row>
    <row r="1457" spans="9:9" x14ac:dyDescent="0.2">
      <c r="I1457" s="140"/>
    </row>
    <row r="1458" spans="9:9" x14ac:dyDescent="0.2">
      <c r="I1458" s="140"/>
    </row>
    <row r="1459" spans="9:9" x14ac:dyDescent="0.2">
      <c r="I1459" s="140"/>
    </row>
    <row r="1460" spans="9:9" x14ac:dyDescent="0.2">
      <c r="I1460" s="140"/>
    </row>
    <row r="1461" spans="9:9" x14ac:dyDescent="0.2">
      <c r="I1461" s="140"/>
    </row>
    <row r="1462" spans="9:9" x14ac:dyDescent="0.2">
      <c r="I1462" s="140"/>
    </row>
    <row r="1463" spans="9:9" x14ac:dyDescent="0.2">
      <c r="I1463" s="140"/>
    </row>
    <row r="1464" spans="9:9" x14ac:dyDescent="0.2">
      <c r="I1464" s="140"/>
    </row>
    <row r="1465" spans="9:9" x14ac:dyDescent="0.2">
      <c r="I1465" s="140"/>
    </row>
    <row r="1466" spans="9:9" x14ac:dyDescent="0.2">
      <c r="I1466" s="140"/>
    </row>
    <row r="1467" spans="9:9" x14ac:dyDescent="0.2">
      <c r="I1467" s="140"/>
    </row>
    <row r="1468" spans="9:9" x14ac:dyDescent="0.2">
      <c r="I1468" s="140"/>
    </row>
    <row r="1469" spans="9:9" x14ac:dyDescent="0.2">
      <c r="I1469" s="140"/>
    </row>
    <row r="1470" spans="9:9" x14ac:dyDescent="0.2">
      <c r="I1470" s="140"/>
    </row>
    <row r="1471" spans="9:9" x14ac:dyDescent="0.2">
      <c r="I1471" s="140"/>
    </row>
    <row r="1472" spans="9:9" x14ac:dyDescent="0.2">
      <c r="I1472" s="140"/>
    </row>
    <row r="1473" spans="9:9" x14ac:dyDescent="0.2">
      <c r="I1473" s="140"/>
    </row>
    <row r="1474" spans="9:9" x14ac:dyDescent="0.2">
      <c r="I1474" s="140"/>
    </row>
    <row r="1475" spans="9:9" x14ac:dyDescent="0.2">
      <c r="I1475" s="140"/>
    </row>
    <row r="1476" spans="9:9" x14ac:dyDescent="0.2">
      <c r="I1476" s="140"/>
    </row>
    <row r="1477" spans="9:9" x14ac:dyDescent="0.2">
      <c r="I1477" s="140"/>
    </row>
    <row r="1478" spans="9:9" x14ac:dyDescent="0.2">
      <c r="I1478" s="140"/>
    </row>
    <row r="1479" spans="9:9" x14ac:dyDescent="0.2">
      <c r="I1479" s="140"/>
    </row>
    <row r="1480" spans="9:9" x14ac:dyDescent="0.2">
      <c r="I1480" s="140"/>
    </row>
    <row r="1481" spans="9:9" x14ac:dyDescent="0.2">
      <c r="I1481" s="140"/>
    </row>
    <row r="1482" spans="9:9" x14ac:dyDescent="0.2">
      <c r="I1482" s="140"/>
    </row>
    <row r="1483" spans="9:9" x14ac:dyDescent="0.2">
      <c r="I1483" s="140"/>
    </row>
    <row r="1484" spans="9:9" x14ac:dyDescent="0.2">
      <c r="I1484" s="140"/>
    </row>
    <row r="1485" spans="9:9" x14ac:dyDescent="0.2">
      <c r="I1485" s="140"/>
    </row>
    <row r="1486" spans="9:9" x14ac:dyDescent="0.2">
      <c r="I1486" s="140"/>
    </row>
    <row r="1487" spans="9:9" x14ac:dyDescent="0.2">
      <c r="I1487" s="140"/>
    </row>
    <row r="1488" spans="9:9" x14ac:dyDescent="0.2">
      <c r="I1488" s="140"/>
    </row>
    <row r="1489" spans="9:9" x14ac:dyDescent="0.2">
      <c r="I1489" s="140"/>
    </row>
    <row r="1490" spans="9:9" x14ac:dyDescent="0.2">
      <c r="I1490" s="140"/>
    </row>
    <row r="1491" spans="9:9" x14ac:dyDescent="0.2">
      <c r="I1491" s="140"/>
    </row>
    <row r="1492" spans="9:9" x14ac:dyDescent="0.2">
      <c r="I1492" s="140"/>
    </row>
    <row r="1493" spans="9:9" x14ac:dyDescent="0.2">
      <c r="I1493" s="140"/>
    </row>
    <row r="1494" spans="9:9" x14ac:dyDescent="0.2">
      <c r="I1494" s="140"/>
    </row>
    <row r="1495" spans="9:9" x14ac:dyDescent="0.2">
      <c r="I1495" s="140"/>
    </row>
    <row r="1496" spans="9:9" x14ac:dyDescent="0.2">
      <c r="I1496" s="140"/>
    </row>
    <row r="1497" spans="9:9" x14ac:dyDescent="0.2">
      <c r="I1497" s="140"/>
    </row>
    <row r="1498" spans="9:9" x14ac:dyDescent="0.2">
      <c r="I1498" s="140"/>
    </row>
    <row r="1499" spans="9:9" x14ac:dyDescent="0.2">
      <c r="I1499" s="140"/>
    </row>
    <row r="1500" spans="9:9" x14ac:dyDescent="0.2">
      <c r="I1500" s="140"/>
    </row>
    <row r="1501" spans="9:9" x14ac:dyDescent="0.2">
      <c r="I1501" s="140"/>
    </row>
    <row r="1502" spans="9:9" x14ac:dyDescent="0.2">
      <c r="I1502" s="140"/>
    </row>
    <row r="1503" spans="9:9" x14ac:dyDescent="0.2">
      <c r="I1503" s="140"/>
    </row>
    <row r="1504" spans="9:9" x14ac:dyDescent="0.2">
      <c r="I1504" s="140"/>
    </row>
    <row r="1505" spans="9:9" x14ac:dyDescent="0.2">
      <c r="I1505" s="140"/>
    </row>
    <row r="1506" spans="9:9" x14ac:dyDescent="0.2">
      <c r="I1506" s="140"/>
    </row>
    <row r="1507" spans="9:9" x14ac:dyDescent="0.2">
      <c r="I1507" s="140"/>
    </row>
    <row r="1508" spans="9:9" x14ac:dyDescent="0.2">
      <c r="I1508" s="140"/>
    </row>
    <row r="1509" spans="9:9" x14ac:dyDescent="0.2">
      <c r="I1509" s="140"/>
    </row>
    <row r="1510" spans="9:9" x14ac:dyDescent="0.2">
      <c r="I1510" s="140"/>
    </row>
    <row r="1511" spans="9:9" x14ac:dyDescent="0.2">
      <c r="I1511" s="140"/>
    </row>
    <row r="1512" spans="9:9" x14ac:dyDescent="0.2">
      <c r="I1512" s="140"/>
    </row>
    <row r="1513" spans="9:9" x14ac:dyDescent="0.2">
      <c r="I1513" s="140"/>
    </row>
    <row r="1514" spans="9:9" x14ac:dyDescent="0.2">
      <c r="I1514" s="140"/>
    </row>
    <row r="1515" spans="9:9" x14ac:dyDescent="0.2">
      <c r="I1515" s="140"/>
    </row>
    <row r="1516" spans="9:9" x14ac:dyDescent="0.2">
      <c r="I1516" s="140"/>
    </row>
    <row r="1517" spans="9:9" x14ac:dyDescent="0.2">
      <c r="I1517" s="140"/>
    </row>
    <row r="1518" spans="9:9" x14ac:dyDescent="0.2">
      <c r="I1518" s="140"/>
    </row>
    <row r="1519" spans="9:9" x14ac:dyDescent="0.2">
      <c r="I1519" s="140"/>
    </row>
    <row r="1520" spans="9:9" x14ac:dyDescent="0.2">
      <c r="I1520" s="140"/>
    </row>
    <row r="1521" spans="9:9" x14ac:dyDescent="0.2">
      <c r="I1521" s="140"/>
    </row>
    <row r="1522" spans="9:9" x14ac:dyDescent="0.2">
      <c r="I1522" s="140"/>
    </row>
    <row r="1523" spans="9:9" x14ac:dyDescent="0.2">
      <c r="I1523" s="140"/>
    </row>
    <row r="1524" spans="9:9" x14ac:dyDescent="0.2">
      <c r="I1524" s="140"/>
    </row>
    <row r="1525" spans="9:9" x14ac:dyDescent="0.2">
      <c r="I1525" s="140"/>
    </row>
    <row r="1526" spans="9:9" x14ac:dyDescent="0.2">
      <c r="I1526" s="140"/>
    </row>
    <row r="1527" spans="9:9" x14ac:dyDescent="0.2">
      <c r="I1527" s="140"/>
    </row>
    <row r="1528" spans="9:9" x14ac:dyDescent="0.2">
      <c r="I1528" s="140"/>
    </row>
    <row r="1529" spans="9:9" x14ac:dyDescent="0.2">
      <c r="I1529" s="140"/>
    </row>
    <row r="1530" spans="9:9" x14ac:dyDescent="0.2">
      <c r="I1530" s="140"/>
    </row>
    <row r="1531" spans="9:9" x14ac:dyDescent="0.2">
      <c r="I1531" s="140"/>
    </row>
    <row r="1532" spans="9:9" x14ac:dyDescent="0.2">
      <c r="I1532" s="140"/>
    </row>
    <row r="1533" spans="9:9" x14ac:dyDescent="0.2">
      <c r="I1533" s="140"/>
    </row>
    <row r="1534" spans="9:9" x14ac:dyDescent="0.2">
      <c r="I1534" s="140"/>
    </row>
    <row r="1535" spans="9:9" x14ac:dyDescent="0.2">
      <c r="I1535" s="140"/>
    </row>
    <row r="1536" spans="9:9" x14ac:dyDescent="0.2">
      <c r="I1536" s="140"/>
    </row>
    <row r="1537" spans="9:9" x14ac:dyDescent="0.2">
      <c r="I1537" s="140"/>
    </row>
    <row r="1538" spans="9:9" x14ac:dyDescent="0.2">
      <c r="I1538" s="140"/>
    </row>
    <row r="1539" spans="9:9" x14ac:dyDescent="0.2">
      <c r="I1539" s="140"/>
    </row>
    <row r="1540" spans="9:9" x14ac:dyDescent="0.2">
      <c r="I1540" s="140"/>
    </row>
    <row r="1541" spans="9:9" x14ac:dyDescent="0.2">
      <c r="I1541" s="140"/>
    </row>
    <row r="1542" spans="9:9" x14ac:dyDescent="0.2">
      <c r="I1542" s="140"/>
    </row>
    <row r="1543" spans="9:9" x14ac:dyDescent="0.2">
      <c r="I1543" s="140"/>
    </row>
    <row r="1544" spans="9:9" x14ac:dyDescent="0.2">
      <c r="I1544" s="140"/>
    </row>
    <row r="1545" spans="9:9" x14ac:dyDescent="0.2">
      <c r="I1545" s="140"/>
    </row>
    <row r="1546" spans="9:9" x14ac:dyDescent="0.2">
      <c r="I1546" s="140"/>
    </row>
    <row r="1547" spans="9:9" x14ac:dyDescent="0.2">
      <c r="I1547" s="140"/>
    </row>
    <row r="1548" spans="9:9" x14ac:dyDescent="0.2">
      <c r="I1548" s="140"/>
    </row>
    <row r="1549" spans="9:9" x14ac:dyDescent="0.2">
      <c r="I1549" s="140"/>
    </row>
    <row r="1550" spans="9:9" x14ac:dyDescent="0.2">
      <c r="I1550" s="140"/>
    </row>
    <row r="1551" spans="9:9" x14ac:dyDescent="0.2">
      <c r="I1551" s="140"/>
    </row>
    <row r="1552" spans="9:9" x14ac:dyDescent="0.2">
      <c r="I1552" s="140"/>
    </row>
    <row r="1553" spans="9:9" x14ac:dyDescent="0.2">
      <c r="I1553" s="140"/>
    </row>
    <row r="1554" spans="9:9" x14ac:dyDescent="0.2">
      <c r="I1554" s="140"/>
    </row>
    <row r="1555" spans="9:9" x14ac:dyDescent="0.2">
      <c r="I1555" s="140"/>
    </row>
    <row r="1556" spans="9:9" x14ac:dyDescent="0.2">
      <c r="I1556" s="140"/>
    </row>
    <row r="1557" spans="9:9" x14ac:dyDescent="0.2">
      <c r="I1557" s="140"/>
    </row>
    <row r="1558" spans="9:9" x14ac:dyDescent="0.2">
      <c r="I1558" s="140"/>
    </row>
    <row r="1559" spans="9:9" x14ac:dyDescent="0.2">
      <c r="I1559" s="140"/>
    </row>
    <row r="1560" spans="9:9" x14ac:dyDescent="0.2">
      <c r="I1560" s="140"/>
    </row>
    <row r="1561" spans="9:9" x14ac:dyDescent="0.2">
      <c r="I1561" s="140"/>
    </row>
    <row r="1562" spans="9:9" x14ac:dyDescent="0.2">
      <c r="I1562" s="140"/>
    </row>
    <row r="1563" spans="9:9" x14ac:dyDescent="0.2">
      <c r="I1563" s="140"/>
    </row>
    <row r="1564" spans="9:9" x14ac:dyDescent="0.2">
      <c r="I1564" s="140"/>
    </row>
    <row r="1565" spans="9:9" x14ac:dyDescent="0.2">
      <c r="I1565" s="140"/>
    </row>
    <row r="1566" spans="9:9" x14ac:dyDescent="0.2">
      <c r="I1566" s="140"/>
    </row>
    <row r="1567" spans="9:9" x14ac:dyDescent="0.2">
      <c r="I1567" s="140"/>
    </row>
    <row r="1568" spans="9:9" x14ac:dyDescent="0.2">
      <c r="I1568" s="140"/>
    </row>
    <row r="1569" spans="9:9" x14ac:dyDescent="0.2">
      <c r="I1569" s="140"/>
    </row>
    <row r="1570" spans="9:9" x14ac:dyDescent="0.2">
      <c r="I1570" s="140"/>
    </row>
    <row r="1571" spans="9:9" x14ac:dyDescent="0.2">
      <c r="I1571" s="140"/>
    </row>
    <row r="1572" spans="9:9" x14ac:dyDescent="0.2">
      <c r="I1572" s="140"/>
    </row>
    <row r="1573" spans="9:9" x14ac:dyDescent="0.2">
      <c r="I1573" s="140"/>
    </row>
    <row r="1574" spans="9:9" x14ac:dyDescent="0.2">
      <c r="I1574" s="140"/>
    </row>
    <row r="1575" spans="9:9" x14ac:dyDescent="0.2">
      <c r="I1575" s="140"/>
    </row>
    <row r="1576" spans="9:9" x14ac:dyDescent="0.2">
      <c r="I1576" s="140"/>
    </row>
    <row r="1577" spans="9:9" x14ac:dyDescent="0.2">
      <c r="I1577" s="140"/>
    </row>
    <row r="1578" spans="9:9" x14ac:dyDescent="0.2">
      <c r="I1578" s="140"/>
    </row>
    <row r="1579" spans="9:9" x14ac:dyDescent="0.2">
      <c r="I1579" s="140"/>
    </row>
    <row r="1580" spans="9:9" x14ac:dyDescent="0.2">
      <c r="I1580" s="140"/>
    </row>
    <row r="1581" spans="9:9" x14ac:dyDescent="0.2">
      <c r="I1581" s="140"/>
    </row>
    <row r="1582" spans="9:9" x14ac:dyDescent="0.2">
      <c r="I1582" s="140"/>
    </row>
    <row r="1583" spans="9:9" x14ac:dyDescent="0.2">
      <c r="I1583" s="140"/>
    </row>
    <row r="1584" spans="9:9" x14ac:dyDescent="0.2">
      <c r="I1584" s="140"/>
    </row>
    <row r="1585" spans="9:9" x14ac:dyDescent="0.2">
      <c r="I1585" s="140"/>
    </row>
    <row r="1586" spans="9:9" x14ac:dyDescent="0.2">
      <c r="I1586" s="140"/>
    </row>
    <row r="1587" spans="9:9" x14ac:dyDescent="0.2">
      <c r="I1587" s="140"/>
    </row>
    <row r="1588" spans="9:9" x14ac:dyDescent="0.2">
      <c r="I1588" s="140"/>
    </row>
    <row r="1589" spans="9:9" x14ac:dyDescent="0.2">
      <c r="I1589" s="140"/>
    </row>
    <row r="1590" spans="9:9" x14ac:dyDescent="0.2">
      <c r="I1590" s="140"/>
    </row>
    <row r="1591" spans="9:9" x14ac:dyDescent="0.2">
      <c r="I1591" s="140"/>
    </row>
    <row r="1592" spans="9:9" x14ac:dyDescent="0.2">
      <c r="I1592" s="140"/>
    </row>
    <row r="1593" spans="9:9" x14ac:dyDescent="0.2">
      <c r="I1593" s="140"/>
    </row>
    <row r="1594" spans="9:9" x14ac:dyDescent="0.2">
      <c r="I1594" s="140"/>
    </row>
    <row r="1595" spans="9:9" x14ac:dyDescent="0.2">
      <c r="I1595" s="140"/>
    </row>
    <row r="1596" spans="9:9" x14ac:dyDescent="0.2">
      <c r="I1596" s="140"/>
    </row>
    <row r="1597" spans="9:9" x14ac:dyDescent="0.2">
      <c r="I1597" s="140"/>
    </row>
    <row r="1598" spans="9:9" x14ac:dyDescent="0.2">
      <c r="I1598" s="140"/>
    </row>
    <row r="1599" spans="9:9" x14ac:dyDescent="0.2">
      <c r="I1599" s="140"/>
    </row>
    <row r="1600" spans="9:9" x14ac:dyDescent="0.2">
      <c r="I1600" s="140"/>
    </row>
    <row r="1601" spans="9:9" x14ac:dyDescent="0.2">
      <c r="I1601" s="140"/>
    </row>
    <row r="1602" spans="9:9" x14ac:dyDescent="0.2">
      <c r="I1602" s="140"/>
    </row>
    <row r="1603" spans="9:9" x14ac:dyDescent="0.2">
      <c r="I1603" s="140"/>
    </row>
    <row r="1604" spans="9:9" x14ac:dyDescent="0.2">
      <c r="I1604" s="140"/>
    </row>
    <row r="1605" spans="9:9" x14ac:dyDescent="0.2">
      <c r="I1605" s="140"/>
    </row>
    <row r="1606" spans="9:9" x14ac:dyDescent="0.2">
      <c r="I1606" s="140"/>
    </row>
    <row r="1607" spans="9:9" x14ac:dyDescent="0.2">
      <c r="I1607" s="140"/>
    </row>
    <row r="1608" spans="9:9" x14ac:dyDescent="0.2">
      <c r="I1608" s="140"/>
    </row>
    <row r="1609" spans="9:9" x14ac:dyDescent="0.2">
      <c r="I1609" s="140"/>
    </row>
    <row r="1610" spans="9:9" x14ac:dyDescent="0.2">
      <c r="I1610" s="140"/>
    </row>
  </sheetData>
  <mergeCells count="152">
    <mergeCell ref="G113:G114"/>
    <mergeCell ref="H113:H114"/>
    <mergeCell ref="I113:I114"/>
    <mergeCell ref="J113:J114"/>
    <mergeCell ref="K113:K114"/>
    <mergeCell ref="L113:L114"/>
    <mergeCell ref="N113:N114"/>
    <mergeCell ref="M113:M114"/>
    <mergeCell ref="H89:H91"/>
    <mergeCell ref="I89:I91"/>
    <mergeCell ref="J89:J91"/>
    <mergeCell ref="K89:K91"/>
    <mergeCell ref="N89:N91"/>
    <mergeCell ref="M38:M39"/>
    <mergeCell ref="N38:N39"/>
    <mergeCell ref="O89:O91"/>
    <mergeCell ref="Q113:Q114"/>
    <mergeCell ref="Q107:Q108"/>
    <mergeCell ref="L89:L91"/>
    <mergeCell ref="M89:M91"/>
    <mergeCell ref="Q90:Q91"/>
    <mergeCell ref="O113:O114"/>
    <mergeCell ref="P113:P114"/>
    <mergeCell ref="B69:Q69"/>
    <mergeCell ref="E50:E52"/>
    <mergeCell ref="F50:F52"/>
    <mergeCell ref="G50:G52"/>
    <mergeCell ref="H50:H52"/>
    <mergeCell ref="J50:J52"/>
    <mergeCell ref="K50:K52"/>
    <mergeCell ref="O50:O52"/>
    <mergeCell ref="B50:B52"/>
    <mergeCell ref="L50:L52"/>
    <mergeCell ref="M50:M52"/>
    <mergeCell ref="B124:D124"/>
    <mergeCell ref="E70:E72"/>
    <mergeCell ref="F70:F72"/>
    <mergeCell ref="B89:B91"/>
    <mergeCell ref="B115:D115"/>
    <mergeCell ref="E89:E91"/>
    <mergeCell ref="F89:F91"/>
    <mergeCell ref="B122:D122"/>
    <mergeCell ref="B121:D121"/>
    <mergeCell ref="B120:D120"/>
    <mergeCell ref="B123:D123"/>
    <mergeCell ref="B106:B108"/>
    <mergeCell ref="E113:E114"/>
    <mergeCell ref="F113:F114"/>
    <mergeCell ref="B70:B72"/>
    <mergeCell ref="B88:Q88"/>
    <mergeCell ref="L70:L72"/>
    <mergeCell ref="M70:M72"/>
    <mergeCell ref="O70:O72"/>
    <mergeCell ref="H70:H72"/>
    <mergeCell ref="I70:I72"/>
    <mergeCell ref="J70:J72"/>
    <mergeCell ref="Q71:Q72"/>
    <mergeCell ref="K70:K72"/>
    <mergeCell ref="G89:G91"/>
    <mergeCell ref="B113:D114"/>
    <mergeCell ref="B118:D119"/>
    <mergeCell ref="E118:E119"/>
    <mergeCell ref="F118:F119"/>
    <mergeCell ref="G70:G72"/>
    <mergeCell ref="N50:N52"/>
    <mergeCell ref="N70:N72"/>
    <mergeCell ref="O27:O28"/>
    <mergeCell ref="O38:O39"/>
    <mergeCell ref="B37:Q37"/>
    <mergeCell ref="B31:D31"/>
    <mergeCell ref="B32:D32"/>
    <mergeCell ref="B33:D33"/>
    <mergeCell ref="B43:D43"/>
    <mergeCell ref="B44:D44"/>
    <mergeCell ref="B49:Q49"/>
    <mergeCell ref="B38:D39"/>
    <mergeCell ref="B40:D40"/>
    <mergeCell ref="B41:D41"/>
    <mergeCell ref="B42:D42"/>
    <mergeCell ref="P38:P39"/>
    <mergeCell ref="I50:I52"/>
    <mergeCell ref="Q51:Q52"/>
    <mergeCell ref="B29:D29"/>
    <mergeCell ref="B30:D30"/>
    <mergeCell ref="G27:G28"/>
    <mergeCell ref="B26:Q26"/>
    <mergeCell ref="L27:L28"/>
    <mergeCell ref="N27:N28"/>
    <mergeCell ref="F27:F28"/>
    <mergeCell ref="J27:J28"/>
    <mergeCell ref="B16:D17"/>
    <mergeCell ref="B18:D18"/>
    <mergeCell ref="B19:D19"/>
    <mergeCell ref="B20:D20"/>
    <mergeCell ref="P27:P28"/>
    <mergeCell ref="E27:E28"/>
    <mergeCell ref="H16:H17"/>
    <mergeCell ref="K27:K28"/>
    <mergeCell ref="F16:F17"/>
    <mergeCell ref="M5:M6"/>
    <mergeCell ref="B5:D6"/>
    <mergeCell ref="B21:D21"/>
    <mergeCell ref="B22:D22"/>
    <mergeCell ref="B27:D28"/>
    <mergeCell ref="I38:I39"/>
    <mergeCell ref="J38:J39"/>
    <mergeCell ref="A4:A6"/>
    <mergeCell ref="A12:D12"/>
    <mergeCell ref="A23:D23"/>
    <mergeCell ref="A34:D34"/>
    <mergeCell ref="J5:J6"/>
    <mergeCell ref="B2:Q2"/>
    <mergeCell ref="B4:Q4"/>
    <mergeCell ref="B11:D11"/>
    <mergeCell ref="M27:M28"/>
    <mergeCell ref="L5:L6"/>
    <mergeCell ref="K16:K17"/>
    <mergeCell ref="O16:O17"/>
    <mergeCell ref="H27:H28"/>
    <mergeCell ref="I27:I28"/>
    <mergeCell ref="O5:O6"/>
    <mergeCell ref="I5:I6"/>
    <mergeCell ref="B10:D10"/>
    <mergeCell ref="B9:D9"/>
    <mergeCell ref="B8:D8"/>
    <mergeCell ref="B7:D7"/>
    <mergeCell ref="M16:M17"/>
    <mergeCell ref="G16:G17"/>
    <mergeCell ref="P5:P6"/>
    <mergeCell ref="N5:N6"/>
    <mergeCell ref="E5:E6"/>
    <mergeCell ref="F5:F6"/>
    <mergeCell ref="K5:K6"/>
    <mergeCell ref="G5:G6"/>
    <mergeCell ref="H5:H6"/>
    <mergeCell ref="L16:L17"/>
    <mergeCell ref="A45:D45"/>
    <mergeCell ref="A15:A17"/>
    <mergeCell ref="A26:A28"/>
    <mergeCell ref="A37:A39"/>
    <mergeCell ref="L38:L39"/>
    <mergeCell ref="B15:Q15"/>
    <mergeCell ref="P16:P17"/>
    <mergeCell ref="I16:I17"/>
    <mergeCell ref="J16:J17"/>
    <mergeCell ref="E16:E17"/>
    <mergeCell ref="N16:N17"/>
    <mergeCell ref="K38:K39"/>
    <mergeCell ref="E38:E39"/>
    <mergeCell ref="F38:F39"/>
    <mergeCell ref="G38:G39"/>
    <mergeCell ref="H38:H39"/>
  </mergeCells>
  <phoneticPr fontId="30" type="noConversion"/>
  <printOptions horizontalCentered="1"/>
  <pageMargins left="0.11811023622047245" right="0.11811023622047245" top="0.17" bottom="0.15748031496062992" header="0.31496062992125984" footer="0.31496062992125984"/>
  <pageSetup paperSize="9"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30"/>
  <sheetViews>
    <sheetView zoomScale="115" zoomScaleNormal="100" zoomScaleSheetLayoutView="115" workbookViewId="0">
      <pane ySplit="6" topLeftCell="A22" activePane="bottomLeft" state="frozen"/>
      <selection pane="bottomLeft" activeCell="A31" sqref="A31:IV31"/>
    </sheetView>
  </sheetViews>
  <sheetFormatPr baseColWidth="10" defaultColWidth="8.85546875" defaultRowHeight="15" x14ac:dyDescent="0.25"/>
  <cols>
    <col min="1" max="1" width="4.7109375" customWidth="1"/>
    <col min="2" max="2" width="6.28515625" style="63" customWidth="1"/>
    <col min="3" max="3" width="9.7109375" style="63" customWidth="1"/>
    <col min="4" max="5" width="11.7109375" style="63" customWidth="1"/>
    <col min="6" max="6" width="6.42578125" style="224" customWidth="1"/>
    <col min="7" max="7" width="3.7109375" style="63" customWidth="1"/>
    <col min="8" max="8" width="63" style="63" customWidth="1"/>
    <col min="9" max="9" width="13.28515625" style="63" customWidth="1"/>
    <col min="10" max="10" width="17.7109375" style="63" customWidth="1"/>
    <col min="11" max="36" width="11.42578125" style="1" customWidth="1"/>
    <col min="37" max="256" width="11.42578125" customWidth="1"/>
  </cols>
  <sheetData>
    <row r="2" spans="2:10" s="7" customFormat="1" ht="49.5" customHeight="1" thickBot="1" x14ac:dyDescent="0.25">
      <c r="B2" s="546" t="s">
        <v>116</v>
      </c>
      <c r="C2" s="546"/>
      <c r="D2" s="546"/>
      <c r="E2" s="546"/>
      <c r="F2" s="546"/>
      <c r="G2" s="546"/>
      <c r="H2" s="546"/>
      <c r="I2" s="546"/>
      <c r="J2" s="546"/>
    </row>
    <row r="3" spans="2:10" s="7" customFormat="1" ht="15" customHeight="1" thickTop="1" x14ac:dyDescent="0.2">
      <c r="B3" s="206"/>
      <c r="C3" s="207"/>
      <c r="D3" s="207"/>
      <c r="E3" s="207"/>
      <c r="F3" s="208"/>
      <c r="G3" s="207"/>
      <c r="H3" s="209"/>
      <c r="I3" s="210"/>
      <c r="J3" s="211"/>
    </row>
    <row r="4" spans="2:10" s="7" customFormat="1" ht="12.75" customHeight="1" x14ac:dyDescent="0.2">
      <c r="B4" s="212"/>
      <c r="C4" s="212"/>
      <c r="D4" s="212"/>
      <c r="E4" s="212"/>
      <c r="F4" s="213"/>
      <c r="G4" s="212"/>
      <c r="H4" s="212"/>
      <c r="I4" s="212"/>
      <c r="J4" s="212"/>
    </row>
    <row r="5" spans="2:10" s="8" customFormat="1" ht="24.75" customHeight="1" x14ac:dyDescent="0.25">
      <c r="B5" s="539" t="s">
        <v>4</v>
      </c>
      <c r="C5" s="539" t="s">
        <v>12</v>
      </c>
      <c r="D5" s="539" t="s">
        <v>5</v>
      </c>
      <c r="E5" s="539"/>
      <c r="F5" s="549" t="s">
        <v>13</v>
      </c>
      <c r="G5" s="539" t="s">
        <v>57</v>
      </c>
      <c r="H5" s="539"/>
      <c r="I5" s="539" t="s">
        <v>82</v>
      </c>
      <c r="J5" s="539" t="s">
        <v>81</v>
      </c>
    </row>
    <row r="6" spans="2:10" s="8" customFormat="1" ht="20.25" customHeight="1" x14ac:dyDescent="0.25">
      <c r="B6" s="539"/>
      <c r="C6" s="539"/>
      <c r="D6" s="214" t="s">
        <v>6</v>
      </c>
      <c r="E6" s="214" t="s">
        <v>7</v>
      </c>
      <c r="F6" s="550"/>
      <c r="G6" s="539"/>
      <c r="H6" s="539"/>
      <c r="I6" s="539"/>
      <c r="J6" s="539"/>
    </row>
    <row r="7" spans="2:10" s="8" customFormat="1" ht="7.5" customHeight="1" x14ac:dyDescent="0.25">
      <c r="B7" s="215"/>
      <c r="C7" s="215"/>
      <c r="D7" s="215"/>
      <c r="E7" s="215"/>
      <c r="F7" s="216"/>
      <c r="G7" s="215"/>
      <c r="H7" s="215"/>
      <c r="I7" s="215"/>
      <c r="J7" s="215"/>
    </row>
    <row r="8" spans="2:10" s="9" customFormat="1" ht="14.1" customHeight="1" x14ac:dyDescent="0.2">
      <c r="B8" s="545" t="s">
        <v>8</v>
      </c>
      <c r="C8" s="541">
        <v>3</v>
      </c>
      <c r="D8" s="540">
        <f>'Información General'!D16</f>
        <v>0</v>
      </c>
      <c r="E8" s="540">
        <f>D8+C8*365/12</f>
        <v>91.25</v>
      </c>
      <c r="F8" s="544"/>
      <c r="G8" s="217">
        <v>1</v>
      </c>
      <c r="H8" s="326"/>
      <c r="I8" s="547" t="e">
        <f>PMP!F120</f>
        <v>#DIV/0!</v>
      </c>
      <c r="J8" s="548">
        <f>+PMP!E120</f>
        <v>0</v>
      </c>
    </row>
    <row r="9" spans="2:10" s="9" customFormat="1" ht="14.1" customHeight="1" x14ac:dyDescent="0.2">
      <c r="B9" s="545"/>
      <c r="C9" s="541"/>
      <c r="D9" s="540"/>
      <c r="E9" s="540"/>
      <c r="F9" s="544"/>
      <c r="G9" s="217">
        <f>1+G8</f>
        <v>2</v>
      </c>
      <c r="H9" s="348"/>
      <c r="I9" s="547"/>
      <c r="J9" s="548"/>
    </row>
    <row r="10" spans="2:10" s="9" customFormat="1" ht="14.1" customHeight="1" x14ac:dyDescent="0.2">
      <c r="B10" s="545"/>
      <c r="C10" s="541"/>
      <c r="D10" s="540"/>
      <c r="E10" s="540"/>
      <c r="F10" s="544"/>
      <c r="G10" s="217">
        <f>1+G9</f>
        <v>3</v>
      </c>
      <c r="H10" s="348"/>
      <c r="I10" s="547"/>
      <c r="J10" s="548"/>
    </row>
    <row r="11" spans="2:10" s="9" customFormat="1" ht="14.1" customHeight="1" x14ac:dyDescent="0.2">
      <c r="B11" s="545"/>
      <c r="C11" s="541"/>
      <c r="D11" s="540"/>
      <c r="E11" s="540"/>
      <c r="F11" s="544"/>
      <c r="G11" s="217">
        <f>1+G10</f>
        <v>4</v>
      </c>
      <c r="H11" s="349"/>
      <c r="I11" s="547"/>
      <c r="J11" s="548"/>
    </row>
    <row r="12" spans="2:10" s="9" customFormat="1" ht="14.1" customHeight="1" x14ac:dyDescent="0.2">
      <c r="B12" s="545"/>
      <c r="C12" s="541"/>
      <c r="D12" s="540"/>
      <c r="E12" s="540"/>
      <c r="F12" s="544"/>
      <c r="G12" s="217">
        <f>1+G11</f>
        <v>5</v>
      </c>
      <c r="H12" s="348"/>
      <c r="I12" s="547"/>
      <c r="J12" s="548"/>
    </row>
    <row r="13" spans="2:10" s="9" customFormat="1" ht="14.1" customHeight="1" x14ac:dyDescent="0.2">
      <c r="B13" s="545" t="s">
        <v>9</v>
      </c>
      <c r="C13" s="541">
        <v>3</v>
      </c>
      <c r="D13" s="540">
        <f>E8</f>
        <v>91.25</v>
      </c>
      <c r="E13" s="540">
        <f>D13+C13*365/12</f>
        <v>182.5</v>
      </c>
      <c r="F13" s="544"/>
      <c r="G13" s="217">
        <v>1</v>
      </c>
      <c r="H13" s="348"/>
      <c r="I13" s="543" t="e">
        <f>+PMP!F121</f>
        <v>#DIV/0!</v>
      </c>
      <c r="J13" s="542">
        <f>+PMP!E121</f>
        <v>0</v>
      </c>
    </row>
    <row r="14" spans="2:10" s="9" customFormat="1" ht="14.1" customHeight="1" x14ac:dyDescent="0.2">
      <c r="B14" s="545"/>
      <c r="C14" s="541"/>
      <c r="D14" s="540"/>
      <c r="E14" s="540"/>
      <c r="F14" s="544"/>
      <c r="G14" s="217">
        <f>1+G13</f>
        <v>2</v>
      </c>
      <c r="H14" s="348"/>
      <c r="I14" s="543"/>
      <c r="J14" s="542"/>
    </row>
    <row r="15" spans="2:10" s="9" customFormat="1" ht="14.1" customHeight="1" x14ac:dyDescent="0.2">
      <c r="B15" s="545"/>
      <c r="C15" s="541"/>
      <c r="D15" s="540"/>
      <c r="E15" s="540"/>
      <c r="F15" s="544"/>
      <c r="G15" s="217">
        <f>1+G14</f>
        <v>3</v>
      </c>
      <c r="H15" s="348"/>
      <c r="I15" s="543"/>
      <c r="J15" s="542"/>
    </row>
    <row r="16" spans="2:10" s="9" customFormat="1" ht="14.1" customHeight="1" x14ac:dyDescent="0.2">
      <c r="B16" s="545"/>
      <c r="C16" s="541"/>
      <c r="D16" s="540"/>
      <c r="E16" s="540"/>
      <c r="F16" s="544"/>
      <c r="G16" s="217">
        <f>1+G15</f>
        <v>4</v>
      </c>
      <c r="H16" s="348"/>
      <c r="I16" s="543"/>
      <c r="J16" s="542"/>
    </row>
    <row r="17" spans="2:37" s="9" customFormat="1" ht="14.1" customHeight="1" x14ac:dyDescent="0.2">
      <c r="B17" s="545"/>
      <c r="C17" s="541"/>
      <c r="D17" s="540"/>
      <c r="E17" s="540"/>
      <c r="F17" s="544"/>
      <c r="G17" s="217">
        <f>1+G16</f>
        <v>5</v>
      </c>
      <c r="H17" s="326"/>
      <c r="I17" s="543"/>
      <c r="J17" s="542"/>
    </row>
    <row r="18" spans="2:37" s="9" customFormat="1" ht="14.1" customHeight="1" x14ac:dyDescent="0.2">
      <c r="B18" s="545" t="s">
        <v>10</v>
      </c>
      <c r="C18" s="541">
        <v>3</v>
      </c>
      <c r="D18" s="540">
        <f>E13</f>
        <v>182.5</v>
      </c>
      <c r="E18" s="540">
        <f>D18+C18*365/12</f>
        <v>273.75</v>
      </c>
      <c r="F18" s="544"/>
      <c r="G18" s="217">
        <v>1</v>
      </c>
      <c r="H18" s="348"/>
      <c r="I18" s="543" t="e">
        <f>+PMP!F122</f>
        <v>#DIV/0!</v>
      </c>
      <c r="J18" s="542">
        <f>+PMP!E122</f>
        <v>0</v>
      </c>
    </row>
    <row r="19" spans="2:37" s="9" customFormat="1" ht="14.1" customHeight="1" x14ac:dyDescent="0.2">
      <c r="B19" s="545"/>
      <c r="C19" s="541"/>
      <c r="D19" s="540"/>
      <c r="E19" s="540"/>
      <c r="F19" s="544"/>
      <c r="G19" s="217">
        <f>1+G18</f>
        <v>2</v>
      </c>
      <c r="H19" s="326"/>
      <c r="I19" s="543"/>
      <c r="J19" s="542"/>
    </row>
    <row r="20" spans="2:37" s="9" customFormat="1" ht="14.1" customHeight="1" x14ac:dyDescent="0.2">
      <c r="B20" s="545"/>
      <c r="C20" s="541"/>
      <c r="D20" s="540"/>
      <c r="E20" s="540"/>
      <c r="F20" s="544"/>
      <c r="G20" s="217">
        <f>1+G19</f>
        <v>3</v>
      </c>
      <c r="H20" s="348"/>
      <c r="I20" s="543"/>
      <c r="J20" s="542"/>
    </row>
    <row r="21" spans="2:37" s="9" customFormat="1" ht="14.1" customHeight="1" x14ac:dyDescent="0.2">
      <c r="B21" s="545"/>
      <c r="C21" s="541"/>
      <c r="D21" s="540"/>
      <c r="E21" s="540"/>
      <c r="F21" s="544"/>
      <c r="G21" s="217">
        <f>1+G20</f>
        <v>4</v>
      </c>
      <c r="H21" s="326"/>
      <c r="I21" s="543"/>
      <c r="J21" s="542"/>
    </row>
    <row r="22" spans="2:37" s="9" customFormat="1" ht="14.1" customHeight="1" x14ac:dyDescent="0.2">
      <c r="B22" s="545"/>
      <c r="C22" s="541"/>
      <c r="D22" s="540"/>
      <c r="E22" s="540"/>
      <c r="F22" s="544"/>
      <c r="G22" s="217">
        <f>1+G21</f>
        <v>5</v>
      </c>
      <c r="H22" s="348"/>
      <c r="I22" s="543"/>
      <c r="J22" s="542"/>
    </row>
    <row r="23" spans="2:37" s="9" customFormat="1" ht="14.1" customHeight="1" x14ac:dyDescent="0.2">
      <c r="B23" s="545" t="s">
        <v>115</v>
      </c>
      <c r="C23" s="541">
        <v>3</v>
      </c>
      <c r="D23" s="540">
        <f>E18</f>
        <v>273.75</v>
      </c>
      <c r="E23" s="540">
        <f>D23+C23*365/12</f>
        <v>365</v>
      </c>
      <c r="F23" s="544"/>
      <c r="G23" s="217">
        <v>1</v>
      </c>
      <c r="H23" s="348"/>
      <c r="I23" s="543">
        <f>+PMP!F127</f>
        <v>0</v>
      </c>
      <c r="J23" s="542">
        <f>+PMP!E127</f>
        <v>0</v>
      </c>
    </row>
    <row r="24" spans="2:37" s="9" customFormat="1" ht="14.1" customHeight="1" x14ac:dyDescent="0.2">
      <c r="B24" s="545"/>
      <c r="C24" s="541"/>
      <c r="D24" s="540"/>
      <c r="E24" s="540"/>
      <c r="F24" s="544"/>
      <c r="G24" s="217">
        <f>1+G23</f>
        <v>2</v>
      </c>
      <c r="H24" s="326"/>
      <c r="I24" s="543"/>
      <c r="J24" s="542"/>
    </row>
    <row r="25" spans="2:37" s="9" customFormat="1" ht="14.1" customHeight="1" x14ac:dyDescent="0.2">
      <c r="B25" s="545"/>
      <c r="C25" s="541"/>
      <c r="D25" s="540"/>
      <c r="E25" s="540"/>
      <c r="F25" s="544"/>
      <c r="G25" s="217">
        <f>1+G24</f>
        <v>3</v>
      </c>
      <c r="H25" s="348"/>
      <c r="I25" s="543"/>
      <c r="J25" s="542"/>
    </row>
    <row r="26" spans="2:37" s="9" customFormat="1" ht="14.1" customHeight="1" x14ac:dyDescent="0.2">
      <c r="B26" s="545"/>
      <c r="C26" s="541"/>
      <c r="D26" s="540"/>
      <c r="E26" s="540"/>
      <c r="F26" s="544"/>
      <c r="G26" s="217">
        <f>1+G25</f>
        <v>4</v>
      </c>
      <c r="H26" s="326"/>
      <c r="I26" s="543"/>
      <c r="J26" s="542"/>
    </row>
    <row r="27" spans="2:37" s="9" customFormat="1" ht="14.1" customHeight="1" x14ac:dyDescent="0.2">
      <c r="B27" s="545"/>
      <c r="C27" s="541"/>
      <c r="D27" s="540"/>
      <c r="E27" s="540"/>
      <c r="F27" s="544"/>
      <c r="G27" s="217">
        <f>1+G26</f>
        <v>5</v>
      </c>
      <c r="H27" s="348"/>
      <c r="I27" s="543"/>
      <c r="J27" s="542"/>
    </row>
    <row r="28" spans="2:37" s="205" customFormat="1" ht="18.75" customHeight="1" x14ac:dyDescent="0.25">
      <c r="B28" s="218"/>
      <c r="C28" s="357">
        <f>SUM(C8:C22)</f>
        <v>9</v>
      </c>
      <c r="D28" s="218"/>
      <c r="E28" s="218"/>
      <c r="F28" s="219"/>
      <c r="G28" s="218"/>
      <c r="H28" s="220" t="s">
        <v>11</v>
      </c>
      <c r="I28" s="358" t="e">
        <f>SUM(I8:I27)</f>
        <v>#DIV/0!</v>
      </c>
      <c r="J28" s="359">
        <f>SUM(J8:J27)</f>
        <v>0</v>
      </c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</row>
    <row r="29" spans="2:37" x14ac:dyDescent="0.25">
      <c r="B29" s="221" t="s">
        <v>74</v>
      </c>
      <c r="C29" s="222"/>
      <c r="D29" s="222"/>
      <c r="E29" s="222"/>
      <c r="F29" s="223"/>
      <c r="G29" s="222"/>
      <c r="H29" s="222"/>
      <c r="I29" s="222"/>
      <c r="J29" s="222"/>
    </row>
    <row r="30" spans="2:37" ht="15" hidden="1" customHeight="1" x14ac:dyDescent="0.25"/>
  </sheetData>
  <mergeCells count="36">
    <mergeCell ref="B2:J2"/>
    <mergeCell ref="J13:J17"/>
    <mergeCell ref="I8:I12"/>
    <mergeCell ref="F8:F12"/>
    <mergeCell ref="I18:I22"/>
    <mergeCell ref="J8:J12"/>
    <mergeCell ref="I13:I17"/>
    <mergeCell ref="F18:F22"/>
    <mergeCell ref="F13:F17"/>
    <mergeCell ref="B8:B12"/>
    <mergeCell ref="F5:F6"/>
    <mergeCell ref="J18:J22"/>
    <mergeCell ref="I5:I6"/>
    <mergeCell ref="G5:H6"/>
    <mergeCell ref="B5:B6"/>
    <mergeCell ref="J5:J6"/>
    <mergeCell ref="B23:B27"/>
    <mergeCell ref="C23:C27"/>
    <mergeCell ref="D23:D27"/>
    <mergeCell ref="E23:E27"/>
    <mergeCell ref="D8:D12"/>
    <mergeCell ref="E8:E12"/>
    <mergeCell ref="C13:C17"/>
    <mergeCell ref="E18:E22"/>
    <mergeCell ref="B13:B17"/>
    <mergeCell ref="B18:B22"/>
    <mergeCell ref="E13:E17"/>
    <mergeCell ref="C18:C22"/>
    <mergeCell ref="D18:D22"/>
    <mergeCell ref="C5:C6"/>
    <mergeCell ref="D5:E5"/>
    <mergeCell ref="D13:D17"/>
    <mergeCell ref="C8:C12"/>
    <mergeCell ref="J23:J27"/>
    <mergeCell ref="I23:I27"/>
    <mergeCell ref="F23:F27"/>
  </mergeCells>
  <phoneticPr fontId="30" type="noConversion"/>
  <printOptions horizontalCentered="1"/>
  <pageMargins left="0.23622047244094491" right="0.23622047244094491" top="0.59" bottom="0.44" header="0.31496062992125984" footer="0.31496062992125984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zoomScale="115" zoomScaleNormal="100" zoomScaleSheetLayoutView="115" workbookViewId="0">
      <pane ySplit="5" topLeftCell="A33" activePane="bottomLeft" state="frozen"/>
      <selection pane="bottomLeft" activeCell="B3" sqref="B3"/>
    </sheetView>
  </sheetViews>
  <sheetFormatPr baseColWidth="10" defaultColWidth="8.85546875" defaultRowHeight="15" x14ac:dyDescent="0.25"/>
  <cols>
    <col min="1" max="1" width="11.42578125" customWidth="1"/>
    <col min="2" max="2" width="11.5703125" style="63" bestFit="1" customWidth="1"/>
    <col min="3" max="3" width="2.28515625" style="63" customWidth="1"/>
    <col min="4" max="4" width="12.7109375" style="63" customWidth="1"/>
    <col min="5" max="5" width="1.42578125" style="63" customWidth="1"/>
    <col min="6" max="6" width="13.7109375" style="63" customWidth="1"/>
    <col min="7" max="7" width="2.28515625" style="63" customWidth="1"/>
    <col min="8" max="8" width="11.5703125" style="63" bestFit="1" customWidth="1"/>
    <col min="9" max="9" width="60" style="63" customWidth="1"/>
    <col min="10" max="256" width="11.42578125" customWidth="1"/>
  </cols>
  <sheetData>
    <row r="1" spans="2:9" ht="15.75" thickBot="1" x14ac:dyDescent="0.3"/>
    <row r="2" spans="2:9" ht="47.25" customHeight="1" thickBot="1" x14ac:dyDescent="0.3">
      <c r="B2" s="561" t="s">
        <v>119</v>
      </c>
      <c r="C2" s="562"/>
      <c r="D2" s="562"/>
      <c r="E2" s="562"/>
      <c r="F2" s="562"/>
      <c r="G2" s="562"/>
      <c r="H2" s="562"/>
      <c r="I2" s="563"/>
    </row>
    <row r="3" spans="2:9" ht="28.5" customHeight="1" thickBot="1" x14ac:dyDescent="0.3">
      <c r="B3" s="308"/>
      <c r="C3" s="309"/>
      <c r="D3" s="309"/>
      <c r="E3" s="309"/>
      <c r="F3" s="309"/>
      <c r="G3" s="309"/>
      <c r="H3" s="309"/>
      <c r="I3" s="310"/>
    </row>
    <row r="4" spans="2:9" x14ac:dyDescent="0.25">
      <c r="B4" s="566" t="s">
        <v>36</v>
      </c>
      <c r="C4" s="555"/>
      <c r="D4" s="572" t="s">
        <v>5</v>
      </c>
      <c r="E4" s="572"/>
      <c r="F4" s="572"/>
      <c r="G4" s="555"/>
      <c r="H4" s="568" t="s">
        <v>57</v>
      </c>
      <c r="I4" s="569"/>
    </row>
    <row r="5" spans="2:9" ht="19.5" customHeight="1" thickBot="1" x14ac:dyDescent="0.3">
      <c r="B5" s="567"/>
      <c r="C5" s="556"/>
      <c r="D5" s="225" t="s">
        <v>6</v>
      </c>
      <c r="E5" s="226"/>
      <c r="F5" s="225" t="s">
        <v>7</v>
      </c>
      <c r="G5" s="556"/>
      <c r="H5" s="570"/>
      <c r="I5" s="571"/>
    </row>
    <row r="6" spans="2:9" x14ac:dyDescent="0.25">
      <c r="B6" s="227"/>
      <c r="C6" s="228"/>
      <c r="D6" s="229"/>
      <c r="E6" s="230"/>
      <c r="F6" s="231"/>
      <c r="G6" s="232"/>
      <c r="H6" s="233"/>
      <c r="I6" s="234"/>
    </row>
    <row r="7" spans="2:9" ht="15.75" thickBot="1" x14ac:dyDescent="0.3">
      <c r="B7" s="235"/>
      <c r="C7" s="236"/>
      <c r="D7" s="237"/>
      <c r="E7" s="238"/>
      <c r="F7" s="239"/>
      <c r="G7" s="240"/>
      <c r="H7" s="241">
        <v>1</v>
      </c>
      <c r="I7" s="362">
        <f>+PTFH!H8</f>
        <v>0</v>
      </c>
    </row>
    <row r="8" spans="2:9" ht="16.5" thickTop="1" thickBot="1" x14ac:dyDescent="0.3">
      <c r="B8" s="235"/>
      <c r="C8" s="236"/>
      <c r="D8" s="237"/>
      <c r="E8" s="238"/>
      <c r="F8" s="239"/>
      <c r="G8" s="240"/>
      <c r="H8" s="242"/>
      <c r="I8" s="243"/>
    </row>
    <row r="9" spans="2:9" ht="18.600000000000001" customHeight="1" thickTop="1" thickBot="1" x14ac:dyDescent="0.3">
      <c r="B9" s="235"/>
      <c r="C9" s="236"/>
      <c r="D9" s="237"/>
      <c r="E9" s="238"/>
      <c r="F9" s="239"/>
      <c r="G9" s="240"/>
      <c r="H9" s="241">
        <v>2</v>
      </c>
      <c r="I9" s="362">
        <f>+PTFH!H9</f>
        <v>0</v>
      </c>
    </row>
    <row r="10" spans="2:9" ht="16.5" thickTop="1" thickBot="1" x14ac:dyDescent="0.3">
      <c r="B10" s="235"/>
      <c r="C10" s="236"/>
      <c r="D10" s="237"/>
      <c r="E10" s="238"/>
      <c r="F10" s="239"/>
      <c r="G10" s="240"/>
      <c r="H10" s="242"/>
      <c r="I10" s="243"/>
    </row>
    <row r="11" spans="2:9" ht="16.5" thickTop="1" thickBot="1" x14ac:dyDescent="0.3">
      <c r="B11" s="244">
        <v>1</v>
      </c>
      <c r="C11" s="236"/>
      <c r="D11" s="360">
        <f>PTFH!D8</f>
        <v>0</v>
      </c>
      <c r="E11" s="238"/>
      <c r="F11" s="361">
        <f>PTFH!E8</f>
        <v>91.25</v>
      </c>
      <c r="G11" s="240"/>
      <c r="H11" s="241">
        <v>3</v>
      </c>
      <c r="I11" s="362">
        <f>+PTFH!H10</f>
        <v>0</v>
      </c>
    </row>
    <row r="12" spans="2:9" ht="16.5" thickTop="1" thickBot="1" x14ac:dyDescent="0.3">
      <c r="B12" s="235"/>
      <c r="C12" s="236"/>
      <c r="D12" s="237"/>
      <c r="E12" s="238"/>
      <c r="F12" s="239"/>
      <c r="G12" s="240"/>
      <c r="H12" s="242"/>
      <c r="I12" s="243"/>
    </row>
    <row r="13" spans="2:9" ht="16.5" thickTop="1" thickBot="1" x14ac:dyDescent="0.3">
      <c r="B13" s="235"/>
      <c r="C13" s="236"/>
      <c r="D13" s="237"/>
      <c r="E13" s="238"/>
      <c r="F13" s="239"/>
      <c r="G13" s="240"/>
      <c r="H13" s="241">
        <v>4</v>
      </c>
      <c r="I13" s="362">
        <f>+PTFH!H11</f>
        <v>0</v>
      </c>
    </row>
    <row r="14" spans="2:9" ht="16.5" thickTop="1" thickBot="1" x14ac:dyDescent="0.3">
      <c r="B14" s="235"/>
      <c r="C14" s="236"/>
      <c r="D14" s="237"/>
      <c r="E14" s="238"/>
      <c r="F14" s="239"/>
      <c r="G14" s="240"/>
      <c r="H14" s="242"/>
      <c r="I14" s="243"/>
    </row>
    <row r="15" spans="2:9" ht="16.5" thickTop="1" thickBot="1" x14ac:dyDescent="0.3">
      <c r="B15" s="235"/>
      <c r="C15" s="236"/>
      <c r="D15" s="237"/>
      <c r="E15" s="238"/>
      <c r="F15" s="239"/>
      <c r="G15" s="240"/>
      <c r="H15" s="241">
        <v>5</v>
      </c>
      <c r="I15" s="362">
        <f>+PTFH!H12</f>
        <v>0</v>
      </c>
    </row>
    <row r="16" spans="2:9" ht="16.5" thickTop="1" thickBot="1" x14ac:dyDescent="0.3">
      <c r="B16" s="245"/>
      <c r="C16" s="246"/>
      <c r="D16" s="247"/>
      <c r="E16" s="248"/>
      <c r="F16" s="249"/>
      <c r="G16" s="250"/>
      <c r="H16" s="251"/>
      <c r="I16" s="252"/>
    </row>
    <row r="17" spans="2:9" ht="15.75" thickBot="1" x14ac:dyDescent="0.3">
      <c r="B17" s="227"/>
      <c r="C17" s="228"/>
      <c r="D17" s="229"/>
      <c r="E17" s="230"/>
      <c r="F17" s="231"/>
      <c r="G17" s="232"/>
      <c r="H17" s="233"/>
      <c r="I17" s="253"/>
    </row>
    <row r="18" spans="2:9" ht="16.5" thickTop="1" thickBot="1" x14ac:dyDescent="0.3">
      <c r="B18" s="235"/>
      <c r="C18" s="236"/>
      <c r="D18" s="237"/>
      <c r="E18" s="238"/>
      <c r="F18" s="239"/>
      <c r="G18" s="240"/>
      <c r="H18" s="241">
        <v>1</v>
      </c>
      <c r="I18" s="362">
        <f>+PTFH!H13</f>
        <v>0</v>
      </c>
    </row>
    <row r="19" spans="2:9" ht="16.5" thickTop="1" thickBot="1" x14ac:dyDescent="0.3">
      <c r="B19" s="235"/>
      <c r="C19" s="236"/>
      <c r="D19" s="237"/>
      <c r="E19" s="238"/>
      <c r="F19" s="239"/>
      <c r="G19" s="240"/>
      <c r="H19" s="242"/>
      <c r="I19" s="243"/>
    </row>
    <row r="20" spans="2:9" ht="16.149999999999999" customHeight="1" thickTop="1" thickBot="1" x14ac:dyDescent="0.3">
      <c r="B20" s="254"/>
      <c r="C20" s="236"/>
      <c r="D20" s="255"/>
      <c r="E20" s="238"/>
      <c r="F20" s="256"/>
      <c r="G20" s="240"/>
      <c r="H20" s="241">
        <v>2</v>
      </c>
      <c r="I20" s="362">
        <f>+PTFH!H14</f>
        <v>0</v>
      </c>
    </row>
    <row r="21" spans="2:9" ht="16.149999999999999" customHeight="1" thickTop="1" thickBot="1" x14ac:dyDescent="0.3">
      <c r="B21" s="257"/>
      <c r="C21" s="236"/>
      <c r="D21" s="237"/>
      <c r="E21" s="238"/>
      <c r="F21" s="239"/>
      <c r="G21" s="240"/>
      <c r="H21" s="258"/>
      <c r="I21" s="259"/>
    </row>
    <row r="22" spans="2:9" ht="16.149999999999999" customHeight="1" thickTop="1" thickBot="1" x14ac:dyDescent="0.3">
      <c r="B22" s="244">
        <v>2</v>
      </c>
      <c r="C22" s="236"/>
      <c r="D22" s="360">
        <f>PTFH!D13</f>
        <v>91.25</v>
      </c>
      <c r="E22" s="366"/>
      <c r="F22" s="361">
        <f>PTFH!E13</f>
        <v>182.5</v>
      </c>
      <c r="G22" s="240"/>
      <c r="H22" s="241">
        <v>3</v>
      </c>
      <c r="I22" s="362">
        <f>+PTFH!H15</f>
        <v>0</v>
      </c>
    </row>
    <row r="23" spans="2:9" ht="16.149999999999999" customHeight="1" thickTop="1" thickBot="1" x14ac:dyDescent="0.3">
      <c r="B23" s="257"/>
      <c r="C23" s="236"/>
      <c r="D23" s="237"/>
      <c r="E23" s="238"/>
      <c r="F23" s="239"/>
      <c r="G23" s="240"/>
      <c r="H23" s="242"/>
      <c r="I23" s="243"/>
    </row>
    <row r="24" spans="2:9" ht="16.149999999999999" customHeight="1" thickTop="1" thickBot="1" x14ac:dyDescent="0.3">
      <c r="B24" s="257"/>
      <c r="C24" s="236"/>
      <c r="D24" s="237"/>
      <c r="E24" s="238"/>
      <c r="F24" s="239"/>
      <c r="G24" s="240"/>
      <c r="H24" s="241">
        <v>4</v>
      </c>
      <c r="I24" s="362">
        <f>+PTFH!H16</f>
        <v>0</v>
      </c>
    </row>
    <row r="25" spans="2:9" ht="16.5" thickTop="1" thickBot="1" x14ac:dyDescent="0.3">
      <c r="B25" s="235"/>
      <c r="C25" s="236"/>
      <c r="D25" s="237"/>
      <c r="E25" s="238"/>
      <c r="F25" s="239"/>
      <c r="G25" s="240"/>
      <c r="H25" s="242"/>
      <c r="I25" s="243"/>
    </row>
    <row r="26" spans="2:9" ht="16.5" thickTop="1" thickBot="1" x14ac:dyDescent="0.3">
      <c r="B26" s="245"/>
      <c r="C26" s="246"/>
      <c r="D26" s="247"/>
      <c r="E26" s="248"/>
      <c r="F26" s="249"/>
      <c r="G26" s="250"/>
      <c r="H26" s="260">
        <v>5</v>
      </c>
      <c r="I26" s="363">
        <f>+PTFH!H17</f>
        <v>0</v>
      </c>
    </row>
    <row r="27" spans="2:9" ht="15.75" thickBot="1" x14ac:dyDescent="0.3">
      <c r="B27" s="227"/>
      <c r="C27" s="236"/>
      <c r="D27" s="229"/>
      <c r="E27" s="230"/>
      <c r="F27" s="231"/>
      <c r="G27" s="240"/>
      <c r="H27" s="261"/>
      <c r="I27" s="253"/>
    </row>
    <row r="28" spans="2:9" ht="20.65" customHeight="1" thickTop="1" thickBot="1" x14ac:dyDescent="0.3">
      <c r="B28" s="235"/>
      <c r="C28" s="236"/>
      <c r="D28" s="237"/>
      <c r="E28" s="238"/>
      <c r="F28" s="239"/>
      <c r="G28" s="240"/>
      <c r="H28" s="241">
        <v>1</v>
      </c>
      <c r="I28" s="364">
        <f>+PTFH!H18</f>
        <v>0</v>
      </c>
    </row>
    <row r="29" spans="2:9" ht="16.5" thickTop="1" thickBot="1" x14ac:dyDescent="0.3">
      <c r="B29" s="235"/>
      <c r="C29" s="236"/>
      <c r="D29" s="237"/>
      <c r="E29" s="238"/>
      <c r="F29" s="239"/>
      <c r="G29" s="240"/>
      <c r="H29" s="242"/>
      <c r="I29" s="243"/>
    </row>
    <row r="30" spans="2:9" ht="18" customHeight="1" thickTop="1" thickBot="1" x14ac:dyDescent="0.3">
      <c r="B30" s="235"/>
      <c r="C30" s="236"/>
      <c r="D30" s="237"/>
      <c r="E30" s="238"/>
      <c r="F30" s="239"/>
      <c r="G30" s="240"/>
      <c r="H30" s="241">
        <v>2</v>
      </c>
      <c r="I30" s="364">
        <f>+PTFH!H19</f>
        <v>0</v>
      </c>
    </row>
    <row r="31" spans="2:9" ht="16.5" thickTop="1" thickBot="1" x14ac:dyDescent="0.3">
      <c r="B31" s="254"/>
      <c r="C31" s="236"/>
      <c r="D31" s="255"/>
      <c r="E31" s="238"/>
      <c r="F31" s="256"/>
      <c r="G31" s="240"/>
      <c r="H31" s="262"/>
      <c r="I31" s="243"/>
    </row>
    <row r="32" spans="2:9" ht="19.899999999999999" customHeight="1" thickTop="1" thickBot="1" x14ac:dyDescent="0.3">
      <c r="B32" s="244">
        <v>3</v>
      </c>
      <c r="C32" s="236"/>
      <c r="D32" s="360">
        <f>PTFH!D18</f>
        <v>182.5</v>
      </c>
      <c r="E32" s="238"/>
      <c r="F32" s="361">
        <f>PTFH!E18</f>
        <v>273.75</v>
      </c>
      <c r="G32" s="240"/>
      <c r="H32" s="241">
        <v>3</v>
      </c>
      <c r="I32" s="364">
        <f>+PTFH!H20</f>
        <v>0</v>
      </c>
    </row>
    <row r="33" spans="2:11" ht="16.5" thickTop="1" thickBot="1" x14ac:dyDescent="0.3">
      <c r="B33" s="235"/>
      <c r="C33" s="236"/>
      <c r="D33" s="237"/>
      <c r="E33" s="238"/>
      <c r="F33" s="239"/>
      <c r="G33" s="240"/>
      <c r="H33" s="242"/>
      <c r="I33" s="243"/>
    </row>
    <row r="34" spans="2:11" ht="19.899999999999999" customHeight="1" thickTop="1" thickBot="1" x14ac:dyDescent="0.3">
      <c r="B34" s="235"/>
      <c r="C34" s="236"/>
      <c r="D34" s="237"/>
      <c r="E34" s="238"/>
      <c r="F34" s="239"/>
      <c r="G34" s="240"/>
      <c r="H34" s="241">
        <v>4</v>
      </c>
      <c r="I34" s="364">
        <f>+PTFH!H21</f>
        <v>0</v>
      </c>
    </row>
    <row r="35" spans="2:11" ht="16.5" thickTop="1" thickBot="1" x14ac:dyDescent="0.3">
      <c r="B35" s="235"/>
      <c r="C35" s="236"/>
      <c r="D35" s="237"/>
      <c r="E35" s="238"/>
      <c r="F35" s="239"/>
      <c r="G35" s="240"/>
      <c r="H35" s="242"/>
      <c r="I35" s="243"/>
    </row>
    <row r="36" spans="2:11" ht="16.5" customHeight="1" thickTop="1" thickBot="1" x14ac:dyDescent="0.3">
      <c r="B36" s="245"/>
      <c r="C36" s="246"/>
      <c r="D36" s="247"/>
      <c r="E36" s="248"/>
      <c r="F36" s="249"/>
      <c r="G36" s="250"/>
      <c r="H36" s="260">
        <v>5</v>
      </c>
      <c r="I36" s="365">
        <f>+PTFH!H22</f>
        <v>0</v>
      </c>
    </row>
    <row r="37" spans="2:11" ht="16.5" customHeight="1" x14ac:dyDescent="0.25">
      <c r="B37" s="235"/>
      <c r="C37" s="236"/>
      <c r="D37" s="237"/>
      <c r="E37" s="238"/>
      <c r="F37" s="239"/>
      <c r="G37" s="240"/>
      <c r="H37" s="559"/>
      <c r="I37" s="560"/>
    </row>
    <row r="38" spans="2:11" ht="15.75" thickBot="1" x14ac:dyDescent="0.3">
      <c r="B38" s="235"/>
      <c r="C38" s="236"/>
      <c r="D38" s="237"/>
      <c r="E38" s="238"/>
      <c r="F38" s="239"/>
      <c r="G38" s="240"/>
      <c r="H38" s="241">
        <v>1</v>
      </c>
      <c r="I38" s="364">
        <f>+PTFH!H23</f>
        <v>0</v>
      </c>
      <c r="J38" s="50"/>
      <c r="K38" s="50"/>
    </row>
    <row r="39" spans="2:11" ht="16.5" thickTop="1" thickBot="1" x14ac:dyDescent="0.3">
      <c r="B39" s="235"/>
      <c r="C39" s="236"/>
      <c r="D39" s="237"/>
      <c r="E39" s="238"/>
      <c r="F39" s="239"/>
      <c r="G39" s="240"/>
      <c r="H39" s="242"/>
      <c r="I39" s="243"/>
      <c r="J39" s="50"/>
      <c r="K39" s="50"/>
    </row>
    <row r="40" spans="2:11" ht="16.5" thickTop="1" thickBot="1" x14ac:dyDescent="0.3">
      <c r="B40" s="235"/>
      <c r="C40" s="236"/>
      <c r="D40" s="237"/>
      <c r="E40" s="238"/>
      <c r="F40" s="239"/>
      <c r="G40" s="240"/>
      <c r="H40" s="241">
        <v>2</v>
      </c>
      <c r="I40" s="364">
        <f>+PTFH!H24</f>
        <v>0</v>
      </c>
      <c r="J40" s="50"/>
      <c r="K40" s="50"/>
    </row>
    <row r="41" spans="2:11" ht="16.5" thickTop="1" thickBot="1" x14ac:dyDescent="0.3">
      <c r="B41" s="254"/>
      <c r="C41" s="236"/>
      <c r="D41" s="255"/>
      <c r="E41" s="238"/>
      <c r="F41" s="256"/>
      <c r="G41" s="240"/>
      <c r="H41" s="262"/>
      <c r="I41" s="243"/>
      <c r="J41" s="50"/>
      <c r="K41" s="50"/>
    </row>
    <row r="42" spans="2:11" ht="16.5" thickTop="1" thickBot="1" x14ac:dyDescent="0.3">
      <c r="B42" s="244">
        <v>4</v>
      </c>
      <c r="C42" s="236"/>
      <c r="D42" s="360">
        <f>PTFH!D23</f>
        <v>273.75</v>
      </c>
      <c r="E42" s="238"/>
      <c r="F42" s="361">
        <f>PTFH!E23</f>
        <v>365</v>
      </c>
      <c r="G42" s="240"/>
      <c r="H42" s="241">
        <v>3</v>
      </c>
      <c r="I42" s="364">
        <f>+PTFH!H25</f>
        <v>0</v>
      </c>
      <c r="J42" s="50"/>
      <c r="K42" s="50"/>
    </row>
    <row r="43" spans="2:11" ht="16.5" thickTop="1" thickBot="1" x14ac:dyDescent="0.3">
      <c r="B43" s="235"/>
      <c r="C43" s="236"/>
      <c r="D43" s="237"/>
      <c r="E43" s="238"/>
      <c r="F43" s="239"/>
      <c r="G43" s="240"/>
      <c r="H43" s="242"/>
      <c r="I43" s="243"/>
      <c r="J43" s="50"/>
      <c r="K43" s="50"/>
    </row>
    <row r="44" spans="2:11" ht="16.5" thickTop="1" thickBot="1" x14ac:dyDescent="0.3">
      <c r="B44" s="235"/>
      <c r="C44" s="236"/>
      <c r="D44" s="237"/>
      <c r="E44" s="238"/>
      <c r="F44" s="239"/>
      <c r="G44" s="240"/>
      <c r="H44" s="241">
        <v>4</v>
      </c>
      <c r="I44" s="364">
        <f>+PTFH!H26</f>
        <v>0</v>
      </c>
      <c r="J44" s="50"/>
      <c r="K44" s="50"/>
    </row>
    <row r="45" spans="2:11" ht="16.5" thickTop="1" thickBot="1" x14ac:dyDescent="0.3">
      <c r="B45" s="235"/>
      <c r="C45" s="236"/>
      <c r="D45" s="237"/>
      <c r="E45" s="238"/>
      <c r="F45" s="239"/>
      <c r="G45" s="240"/>
      <c r="H45" s="242"/>
      <c r="I45" s="243"/>
      <c r="J45" s="50"/>
      <c r="K45" s="50"/>
    </row>
    <row r="46" spans="2:11" ht="16.5" thickTop="1" thickBot="1" x14ac:dyDescent="0.3">
      <c r="B46" s="245"/>
      <c r="C46" s="246"/>
      <c r="D46" s="247"/>
      <c r="E46" s="248"/>
      <c r="F46" s="249"/>
      <c r="G46" s="250"/>
      <c r="H46" s="260">
        <v>5</v>
      </c>
      <c r="I46" s="365">
        <f>+PTFH!H27</f>
        <v>0</v>
      </c>
      <c r="J46" s="50"/>
      <c r="K46" s="50"/>
    </row>
    <row r="47" spans="2:11" x14ac:dyDescent="0.25">
      <c r="B47" s="263"/>
      <c r="C47" s="264"/>
      <c r="D47" s="264"/>
      <c r="E47" s="264"/>
      <c r="F47" s="264"/>
      <c r="G47" s="264"/>
      <c r="H47" s="264"/>
      <c r="I47" s="265"/>
      <c r="J47" s="50"/>
      <c r="K47" s="50"/>
    </row>
    <row r="48" spans="2:11" x14ac:dyDescent="0.25">
      <c r="B48" s="263"/>
      <c r="C48" s="264"/>
      <c r="D48" s="264"/>
      <c r="E48" s="264"/>
      <c r="F48" s="264"/>
      <c r="G48" s="264"/>
      <c r="H48" s="264"/>
      <c r="I48" s="265"/>
      <c r="J48" s="50"/>
      <c r="K48" s="50"/>
    </row>
    <row r="49" spans="2:11" x14ac:dyDescent="0.25">
      <c r="B49" s="263"/>
      <c r="C49" s="264"/>
      <c r="D49" s="264"/>
      <c r="E49" s="264"/>
      <c r="F49" s="264"/>
      <c r="G49" s="264"/>
      <c r="H49" s="264"/>
      <c r="I49" s="265"/>
      <c r="J49" s="50"/>
      <c r="K49" s="50"/>
    </row>
    <row r="50" spans="2:11" ht="22.5" x14ac:dyDescent="0.25">
      <c r="B50" s="564" t="s">
        <v>85</v>
      </c>
      <c r="C50" s="565"/>
      <c r="D50" s="565"/>
      <c r="E50" s="565"/>
      <c r="F50" s="565"/>
      <c r="G50" s="565"/>
      <c r="H50" s="565"/>
      <c r="I50" s="281" t="s">
        <v>84</v>
      </c>
      <c r="J50" s="20"/>
      <c r="K50" s="50"/>
    </row>
    <row r="51" spans="2:11" x14ac:dyDescent="0.25">
      <c r="B51" s="557" t="s">
        <v>117</v>
      </c>
      <c r="C51" s="558"/>
      <c r="D51" s="558"/>
      <c r="E51" s="558"/>
      <c r="F51" s="558"/>
      <c r="G51" s="558"/>
      <c r="H51" s="558"/>
      <c r="I51" s="266" t="s">
        <v>108</v>
      </c>
      <c r="J51" s="20"/>
      <c r="K51" s="50"/>
    </row>
    <row r="52" spans="2:11" x14ac:dyDescent="0.25">
      <c r="B52" s="267"/>
      <c r="C52" s="268"/>
      <c r="D52" s="314"/>
      <c r="E52" s="269"/>
      <c r="F52" s="269"/>
      <c r="G52" s="269"/>
      <c r="H52" s="270"/>
      <c r="I52" s="271"/>
      <c r="J52" s="21"/>
      <c r="K52" s="50"/>
    </row>
    <row r="53" spans="2:11" x14ac:dyDescent="0.25">
      <c r="B53" s="552"/>
      <c r="C53" s="553"/>
      <c r="D53" s="314"/>
      <c r="E53" s="268"/>
      <c r="F53" s="268"/>
      <c r="G53" s="268"/>
      <c r="H53" s="268"/>
      <c r="I53" s="272"/>
      <c r="J53" s="12"/>
      <c r="K53" s="50"/>
    </row>
    <row r="54" spans="2:11" ht="15.75" thickBot="1" x14ac:dyDescent="0.3">
      <c r="B54" s="273"/>
      <c r="C54" s="274"/>
      <c r="D54" s="275"/>
      <c r="E54" s="275"/>
      <c r="F54" s="274"/>
      <c r="G54" s="274"/>
      <c r="H54" s="274"/>
      <c r="I54" s="276"/>
      <c r="J54" s="20"/>
      <c r="K54" s="50"/>
    </row>
    <row r="55" spans="2:11" x14ac:dyDescent="0.25">
      <c r="B55" s="190"/>
      <c r="C55" s="58"/>
      <c r="D55" s="58"/>
      <c r="E55" s="58"/>
      <c r="F55" s="58"/>
      <c r="G55" s="277"/>
      <c r="H55" s="277"/>
      <c r="I55" s="58"/>
      <c r="J55" s="20"/>
      <c r="K55" s="50"/>
    </row>
    <row r="56" spans="2:11" x14ac:dyDescent="0.25">
      <c r="B56" s="58"/>
      <c r="C56" s="58"/>
      <c r="D56" s="58"/>
      <c r="E56" s="58"/>
      <c r="F56" s="58"/>
      <c r="G56" s="58"/>
      <c r="H56" s="58"/>
      <c r="I56" s="58"/>
      <c r="J56" s="20"/>
      <c r="K56" s="10"/>
    </row>
    <row r="57" spans="2:11" x14ac:dyDescent="0.25">
      <c r="B57" s="58"/>
      <c r="C57" s="58"/>
      <c r="D57" s="58"/>
      <c r="E57" s="58"/>
      <c r="F57" s="58"/>
      <c r="G57" s="58"/>
      <c r="H57" s="58"/>
      <c r="I57" s="58"/>
      <c r="J57" s="20"/>
      <c r="K57" s="10"/>
    </row>
    <row r="58" spans="2:11" x14ac:dyDescent="0.25">
      <c r="B58" s="58"/>
      <c r="C58" s="58"/>
      <c r="D58" s="58"/>
      <c r="E58" s="58"/>
      <c r="F58" s="58"/>
      <c r="G58" s="58"/>
      <c r="H58" s="58"/>
      <c r="I58" s="58"/>
      <c r="J58" s="20"/>
      <c r="K58" s="10"/>
    </row>
    <row r="59" spans="2:11" x14ac:dyDescent="0.25">
      <c r="B59" s="277"/>
      <c r="C59" s="277"/>
      <c r="D59" s="554"/>
      <c r="E59" s="554"/>
      <c r="F59" s="554"/>
      <c r="G59" s="554"/>
      <c r="H59" s="554"/>
      <c r="I59" s="278"/>
      <c r="J59" s="14"/>
      <c r="K59" s="10"/>
    </row>
    <row r="60" spans="2:11" x14ac:dyDescent="0.25">
      <c r="B60" s="277"/>
      <c r="C60" s="277"/>
      <c r="D60" s="554"/>
      <c r="E60" s="554"/>
      <c r="F60" s="554"/>
      <c r="G60" s="554"/>
      <c r="H60" s="554"/>
      <c r="I60" s="278"/>
      <c r="J60" s="14"/>
      <c r="K60" s="10"/>
    </row>
    <row r="61" spans="2:11" x14ac:dyDescent="0.25">
      <c r="B61" s="277"/>
      <c r="C61" s="277"/>
      <c r="D61" s="277"/>
      <c r="E61" s="277"/>
      <c r="F61" s="277"/>
      <c r="G61" s="277"/>
      <c r="H61" s="277"/>
      <c r="I61" s="277"/>
      <c r="J61" s="12"/>
      <c r="K61" s="10"/>
    </row>
    <row r="62" spans="2:11" x14ac:dyDescent="0.25">
      <c r="B62" s="551"/>
      <c r="C62" s="551"/>
      <c r="D62" s="277"/>
      <c r="E62" s="279"/>
      <c r="F62" s="279"/>
      <c r="G62" s="277"/>
      <c r="H62" s="279"/>
      <c r="I62" s="277"/>
      <c r="J62" s="13"/>
      <c r="K62" s="10"/>
    </row>
    <row r="63" spans="2:11" x14ac:dyDescent="0.25">
      <c r="B63" s="551"/>
      <c r="C63" s="551"/>
      <c r="D63" s="277"/>
      <c r="E63" s="280"/>
      <c r="F63" s="279"/>
      <c r="G63" s="277"/>
      <c r="H63" s="279"/>
      <c r="I63" s="277"/>
      <c r="J63" s="13"/>
      <c r="K63" s="10"/>
    </row>
    <row r="64" spans="2:11" x14ac:dyDescent="0.25">
      <c r="B64" s="277"/>
      <c r="C64" s="277"/>
      <c r="D64" s="277"/>
      <c r="E64" s="280"/>
      <c r="F64" s="279"/>
      <c r="G64" s="277"/>
      <c r="H64" s="280"/>
      <c r="I64" s="277"/>
      <c r="J64" s="19"/>
      <c r="K64" s="10"/>
    </row>
    <row r="65" spans="2:11" x14ac:dyDescent="0.25">
      <c r="B65" s="277"/>
      <c r="C65" s="277"/>
      <c r="D65" s="277"/>
      <c r="E65" s="277"/>
      <c r="F65" s="277"/>
      <c r="G65" s="277"/>
      <c r="H65" s="277"/>
      <c r="I65" s="277"/>
      <c r="J65" s="12"/>
      <c r="K65" s="10"/>
    </row>
    <row r="66" spans="2:11" x14ac:dyDescent="0.25">
      <c r="B66" s="277"/>
      <c r="C66" s="277"/>
      <c r="D66" s="277"/>
      <c r="E66" s="277"/>
      <c r="F66" s="277"/>
      <c r="G66" s="277"/>
      <c r="H66" s="277"/>
      <c r="I66" s="277"/>
      <c r="J66" s="12"/>
      <c r="K66" s="10"/>
    </row>
    <row r="67" spans="2:11" x14ac:dyDescent="0.25">
      <c r="B67" s="77"/>
      <c r="C67" s="77"/>
      <c r="D67" s="77"/>
      <c r="E67" s="77"/>
      <c r="F67" s="77"/>
      <c r="G67" s="77"/>
      <c r="H67" s="77"/>
      <c r="I67" s="77"/>
      <c r="J67" s="10"/>
      <c r="K67" s="10"/>
    </row>
    <row r="68" spans="2:11" x14ac:dyDescent="0.25">
      <c r="B68" s="77"/>
      <c r="C68" s="77"/>
      <c r="D68" s="77"/>
      <c r="E68" s="77"/>
      <c r="F68" s="77"/>
      <c r="G68" s="77"/>
      <c r="H68" s="77"/>
      <c r="I68" s="77"/>
      <c r="J68" s="10"/>
      <c r="K68" s="10"/>
    </row>
  </sheetData>
  <mergeCells count="16">
    <mergeCell ref="B2:I2"/>
    <mergeCell ref="G60:H60"/>
    <mergeCell ref="D59:F59"/>
    <mergeCell ref="G4:G5"/>
    <mergeCell ref="B62:C62"/>
    <mergeCell ref="B50:H50"/>
    <mergeCell ref="G59:H59"/>
    <mergeCell ref="B4:B5"/>
    <mergeCell ref="H4:I5"/>
    <mergeCell ref="D4:F4"/>
    <mergeCell ref="B63:C63"/>
    <mergeCell ref="B53:C53"/>
    <mergeCell ref="D60:F60"/>
    <mergeCell ref="C4:C5"/>
    <mergeCell ref="B51:H51"/>
    <mergeCell ref="H37:I37"/>
  </mergeCells>
  <phoneticPr fontId="30" type="noConversion"/>
  <printOptions horizontalCentered="1"/>
  <pageMargins left="0.6692913385826772" right="0.55118110236220474" top="0.8" bottom="0.98425196850393704" header="0.51181102362204722" footer="0.51181102362204722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zoomScale="145" zoomScaleNormal="130" zoomScaleSheetLayoutView="145" workbookViewId="0">
      <selection activeCell="H20" sqref="H20"/>
    </sheetView>
  </sheetViews>
  <sheetFormatPr baseColWidth="10" defaultColWidth="8.85546875" defaultRowHeight="15" x14ac:dyDescent="0.25"/>
  <cols>
    <col min="1" max="1" width="3.28515625" customWidth="1"/>
    <col min="2" max="2" width="27.28515625" customWidth="1"/>
    <col min="3" max="3" width="11.42578125" customWidth="1"/>
    <col min="4" max="4" width="8.7109375" customWidth="1"/>
    <col min="5" max="6" width="11.42578125" customWidth="1"/>
    <col min="7" max="7" width="8.7109375" customWidth="1"/>
    <col min="8" max="9" width="11.42578125" customWidth="1"/>
    <col min="10" max="10" width="8.7109375" customWidth="1"/>
    <col min="11" max="256" width="11.42578125" customWidth="1"/>
  </cols>
  <sheetData>
    <row r="1" spans="2:15" ht="15.75" thickBot="1" x14ac:dyDescent="0.3"/>
    <row r="2" spans="2:15" ht="42" customHeight="1" thickBot="1" x14ac:dyDescent="0.3">
      <c r="B2" s="576" t="s">
        <v>120</v>
      </c>
      <c r="C2" s="577"/>
      <c r="D2" s="577"/>
      <c r="E2" s="577"/>
      <c r="F2" s="577"/>
      <c r="G2" s="577"/>
      <c r="H2" s="577"/>
      <c r="I2" s="577"/>
      <c r="J2" s="577"/>
      <c r="K2" s="577"/>
      <c r="L2" s="578"/>
      <c r="M2" s="578"/>
      <c r="N2" s="578"/>
      <c r="O2" s="579"/>
    </row>
    <row r="3" spans="2:15" ht="16.5" x14ac:dyDescent="0.25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</row>
    <row r="4" spans="2:15" ht="17.25" thickBot="1" x14ac:dyDescent="0.3"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2:15" ht="18" thickTop="1" thickBot="1" x14ac:dyDescent="0.3">
      <c r="B5" s="588" t="s">
        <v>34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90"/>
    </row>
    <row r="6" spans="2:15" x14ac:dyDescent="0.25">
      <c r="B6" s="593" t="s">
        <v>32</v>
      </c>
      <c r="C6" s="591" t="s">
        <v>27</v>
      </c>
      <c r="D6" s="592"/>
      <c r="E6" s="592"/>
      <c r="F6" s="592" t="s">
        <v>28</v>
      </c>
      <c r="G6" s="592"/>
      <c r="H6" s="592"/>
      <c r="I6" s="592" t="s">
        <v>29</v>
      </c>
      <c r="J6" s="592"/>
      <c r="K6" s="592"/>
      <c r="L6" s="592" t="s">
        <v>29</v>
      </c>
      <c r="M6" s="592"/>
      <c r="N6" s="592"/>
      <c r="O6" s="580" t="s">
        <v>33</v>
      </c>
    </row>
    <row r="7" spans="2:15" ht="15.75" thickBot="1" x14ac:dyDescent="0.3">
      <c r="B7" s="594"/>
      <c r="C7" s="369">
        <f>+CH!D11</f>
        <v>0</v>
      </c>
      <c r="D7" s="370" t="s">
        <v>31</v>
      </c>
      <c r="E7" s="371">
        <f>+CH!F11</f>
        <v>91.25</v>
      </c>
      <c r="F7" s="371">
        <f>+CH!D22</f>
        <v>91.25</v>
      </c>
      <c r="G7" s="370" t="s">
        <v>31</v>
      </c>
      <c r="H7" s="371">
        <f>+CH!F22</f>
        <v>182.5</v>
      </c>
      <c r="I7" s="371">
        <f>+CH!D32</f>
        <v>182.5</v>
      </c>
      <c r="J7" s="370" t="s">
        <v>31</v>
      </c>
      <c r="K7" s="371">
        <f>+CH!F32</f>
        <v>273.75</v>
      </c>
      <c r="L7" s="371">
        <f>+CH!$D$42</f>
        <v>273.75</v>
      </c>
      <c r="M7" s="370" t="s">
        <v>31</v>
      </c>
      <c r="N7" s="371">
        <f>+CH!$F$42</f>
        <v>365</v>
      </c>
      <c r="O7" s="581"/>
    </row>
    <row r="8" spans="2:15" ht="15.75" thickBot="1" x14ac:dyDescent="0.3">
      <c r="B8" s="367" t="str">
        <f>+'Información General'!D27</f>
        <v>Recurso Ordinario / Determinado</v>
      </c>
      <c r="C8" s="586">
        <f>+PTFH!J8</f>
        <v>0</v>
      </c>
      <c r="D8" s="586"/>
      <c r="E8" s="587"/>
      <c r="F8" s="582">
        <f>+PTFH!J13</f>
        <v>0</v>
      </c>
      <c r="G8" s="583"/>
      <c r="H8" s="584"/>
      <c r="I8" s="585">
        <f>+PTFH!J18</f>
        <v>0</v>
      </c>
      <c r="J8" s="586"/>
      <c r="K8" s="587"/>
      <c r="L8" s="585">
        <f>+PTFH!J23</f>
        <v>0</v>
      </c>
      <c r="M8" s="586"/>
      <c r="N8" s="587"/>
      <c r="O8" s="368">
        <f>SUM(C8:N8)</f>
        <v>0</v>
      </c>
    </row>
    <row r="9" spans="2:15" ht="15.75" thickTop="1" x14ac:dyDescent="0.25">
      <c r="B9" s="288" t="s">
        <v>87</v>
      </c>
      <c r="C9" s="574">
        <f>SUM(C8:E8)</f>
        <v>0</v>
      </c>
      <c r="D9" s="574"/>
      <c r="E9" s="574"/>
      <c r="F9" s="574">
        <f>SUM(F8:H8)</f>
        <v>0</v>
      </c>
      <c r="G9" s="574"/>
      <c r="H9" s="574"/>
      <c r="I9" s="574">
        <f>SUM(I8:K8)</f>
        <v>0</v>
      </c>
      <c r="J9" s="574"/>
      <c r="K9" s="574"/>
      <c r="L9" s="374"/>
      <c r="M9" s="374"/>
      <c r="N9" s="374"/>
      <c r="O9" s="372">
        <f>SUM(O8:O8)</f>
        <v>0</v>
      </c>
    </row>
    <row r="10" spans="2:15" x14ac:dyDescent="0.25"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72"/>
    </row>
    <row r="11" spans="2:15" ht="15.75" thickBot="1" x14ac:dyDescent="0.3">
      <c r="B11" s="267"/>
      <c r="C11" s="268"/>
      <c r="D11" s="268"/>
      <c r="E11" s="268"/>
      <c r="F11" s="268"/>
      <c r="G11" s="268"/>
      <c r="H11" s="268"/>
      <c r="J11" s="268"/>
      <c r="K11" s="268"/>
      <c r="L11" s="268"/>
      <c r="M11" s="575" t="s">
        <v>26</v>
      </c>
      <c r="N11" s="575"/>
      <c r="O11" s="373">
        <f>O9</f>
        <v>0</v>
      </c>
    </row>
    <row r="12" spans="2:15" ht="15.75" thickTop="1" x14ac:dyDescent="0.25"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1"/>
    </row>
    <row r="13" spans="2:15" x14ac:dyDescent="0.25"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1"/>
    </row>
    <row r="14" spans="2:15" x14ac:dyDescent="0.25"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1"/>
    </row>
    <row r="15" spans="2:15" x14ac:dyDescent="0.25">
      <c r="B15" s="289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1"/>
    </row>
    <row r="16" spans="2:15" x14ac:dyDescent="0.25"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1"/>
    </row>
    <row r="17" spans="2:15" x14ac:dyDescent="0.25">
      <c r="B17" s="289"/>
      <c r="C17" s="432" t="s">
        <v>35</v>
      </c>
      <c r="D17" s="432"/>
      <c r="E17" s="432"/>
      <c r="F17" s="432"/>
      <c r="G17" s="432"/>
      <c r="H17" s="432"/>
      <c r="I17" s="290"/>
      <c r="J17" s="573" t="s">
        <v>118</v>
      </c>
      <c r="K17" s="573"/>
      <c r="L17" s="573"/>
      <c r="M17" s="573"/>
      <c r="N17" s="573"/>
      <c r="O17" s="291"/>
    </row>
    <row r="18" spans="2:15" x14ac:dyDescent="0.25">
      <c r="B18" s="289"/>
      <c r="C18" s="573" t="s">
        <v>117</v>
      </c>
      <c r="D18" s="573"/>
      <c r="E18" s="573"/>
      <c r="F18" s="573"/>
      <c r="G18" s="573"/>
      <c r="H18" s="573"/>
      <c r="I18" s="290"/>
      <c r="J18" s="573" t="s">
        <v>108</v>
      </c>
      <c r="K18" s="573"/>
      <c r="L18" s="573"/>
      <c r="M18" s="573"/>
      <c r="N18" s="573"/>
      <c r="O18" s="375"/>
    </row>
    <row r="19" spans="2:15" x14ac:dyDescent="0.25">
      <c r="B19" s="289"/>
      <c r="C19" s="290"/>
      <c r="D19" s="290"/>
      <c r="E19" s="290"/>
      <c r="F19" s="290"/>
      <c r="G19" s="290"/>
      <c r="H19" s="290"/>
      <c r="I19" s="290"/>
      <c r="K19" s="290"/>
      <c r="L19" s="290"/>
      <c r="M19" s="290"/>
      <c r="N19" s="290"/>
      <c r="O19" s="291"/>
    </row>
    <row r="20" spans="2:15" x14ac:dyDescent="0.25"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1"/>
    </row>
    <row r="21" spans="2:15" ht="15.75" thickBot="1" x14ac:dyDescent="0.3">
      <c r="B21" s="29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4"/>
    </row>
  </sheetData>
  <mergeCells count="20">
    <mergeCell ref="B2:O2"/>
    <mergeCell ref="O6:O7"/>
    <mergeCell ref="F8:H8"/>
    <mergeCell ref="I8:K8"/>
    <mergeCell ref="B5:O5"/>
    <mergeCell ref="C6:E6"/>
    <mergeCell ref="F6:H6"/>
    <mergeCell ref="I6:K6"/>
    <mergeCell ref="B6:B7"/>
    <mergeCell ref="L6:N6"/>
    <mergeCell ref="C8:E8"/>
    <mergeCell ref="L8:N8"/>
    <mergeCell ref="J18:N18"/>
    <mergeCell ref="C17:H17"/>
    <mergeCell ref="C18:H18"/>
    <mergeCell ref="F9:H9"/>
    <mergeCell ref="C9:E9"/>
    <mergeCell ref="I9:K9"/>
    <mergeCell ref="M11:N11"/>
    <mergeCell ref="J17:N17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60" zoomScaleNormal="100" workbookViewId="0">
      <selection activeCell="E10" sqref="E10"/>
    </sheetView>
  </sheetViews>
  <sheetFormatPr baseColWidth="10" defaultColWidth="8.85546875" defaultRowHeight="15" x14ac:dyDescent="0.25"/>
  <cols>
    <col min="1" max="1" width="9.28515625" customWidth="1"/>
    <col min="2" max="2" width="24.7109375" style="63" bestFit="1" customWidth="1"/>
    <col min="3" max="3" width="38.7109375" style="63" customWidth="1"/>
    <col min="4" max="4" width="26.7109375" style="63" customWidth="1"/>
    <col min="5" max="5" width="54.7109375" style="63" customWidth="1"/>
    <col min="6" max="6" width="16.28515625" style="63" customWidth="1"/>
    <col min="7" max="7" width="27.28515625" customWidth="1"/>
    <col min="8" max="256" width="11.42578125" customWidth="1"/>
  </cols>
  <sheetData>
    <row r="1" spans="1:6" ht="15.75" thickBot="1" x14ac:dyDescent="0.3"/>
    <row r="2" spans="1:6" ht="44.25" customHeight="1" thickBot="1" x14ac:dyDescent="0.3">
      <c r="B2" s="595" t="s">
        <v>96</v>
      </c>
      <c r="C2" s="596"/>
      <c r="D2" s="596"/>
      <c r="E2" s="596"/>
      <c r="F2" s="597"/>
    </row>
    <row r="3" spans="1:6" ht="20.25" customHeight="1" x14ac:dyDescent="0.25">
      <c r="B3" s="289"/>
      <c r="C3" s="290"/>
      <c r="D3" s="290"/>
      <c r="E3" s="290"/>
      <c r="F3" s="291"/>
    </row>
    <row r="4" spans="1:6" ht="30.75" customHeight="1" x14ac:dyDescent="0.25">
      <c r="B4" s="295" t="s">
        <v>88</v>
      </c>
      <c r="C4" s="296" t="s">
        <v>90</v>
      </c>
      <c r="D4" s="296" t="s">
        <v>91</v>
      </c>
      <c r="E4" s="296" t="s">
        <v>62</v>
      </c>
      <c r="F4" s="298" t="s">
        <v>92</v>
      </c>
    </row>
    <row r="5" spans="1:6" ht="45" customHeight="1" x14ac:dyDescent="0.25">
      <c r="A5" s="51"/>
      <c r="B5" s="297" t="s">
        <v>121</v>
      </c>
      <c r="C5" s="376"/>
      <c r="D5" s="376"/>
      <c r="E5" s="376"/>
      <c r="F5" s="377"/>
    </row>
    <row r="6" spans="1:6" ht="45" customHeight="1" x14ac:dyDescent="0.25">
      <c r="A6" s="51"/>
      <c r="B6" s="297" t="s">
        <v>123</v>
      </c>
      <c r="C6" s="376"/>
      <c r="D6" s="376"/>
      <c r="E6" s="376"/>
      <c r="F6" s="377"/>
    </row>
    <row r="7" spans="1:6" ht="45" customHeight="1" x14ac:dyDescent="0.25">
      <c r="A7" s="51"/>
      <c r="B7" s="297" t="s">
        <v>124</v>
      </c>
      <c r="C7" s="376"/>
      <c r="D7" s="376"/>
      <c r="E7" s="376"/>
      <c r="F7" s="377"/>
    </row>
    <row r="8" spans="1:6" ht="45" customHeight="1" x14ac:dyDescent="0.25">
      <c r="A8" s="51"/>
      <c r="B8" s="297" t="s">
        <v>89</v>
      </c>
      <c r="C8" s="376"/>
      <c r="D8" s="376"/>
      <c r="E8" s="376"/>
      <c r="F8" s="377"/>
    </row>
    <row r="9" spans="1:6" ht="45" customHeight="1" x14ac:dyDescent="0.25">
      <c r="A9" s="51"/>
      <c r="B9" s="297" t="s">
        <v>122</v>
      </c>
      <c r="C9" s="376"/>
      <c r="D9" s="376"/>
      <c r="E9" s="376"/>
      <c r="F9" s="377"/>
    </row>
    <row r="10" spans="1:6" ht="45" customHeight="1" x14ac:dyDescent="0.25">
      <c r="A10" s="51"/>
      <c r="B10" s="297" t="s">
        <v>105</v>
      </c>
      <c r="C10" s="376"/>
      <c r="D10" s="376"/>
      <c r="E10" s="376"/>
      <c r="F10" s="377"/>
    </row>
    <row r="11" spans="1:6" ht="15.75" thickBot="1" x14ac:dyDescent="0.3">
      <c r="B11" s="292"/>
      <c r="C11" s="293"/>
      <c r="D11" s="293"/>
      <c r="E11" s="293"/>
      <c r="F11" s="294"/>
    </row>
    <row r="12" spans="1:6" x14ac:dyDescent="0.25">
      <c r="B12" s="221" t="s">
        <v>74</v>
      </c>
    </row>
  </sheetData>
  <mergeCells count="1">
    <mergeCell ref="B2:F2"/>
  </mergeCells>
  <phoneticPr fontId="30" type="noConversion"/>
  <printOptions horizontalCentered="1"/>
  <pageMargins left="0.34" right="0.41" top="0.86" bottom="0.74803149606299213" header="0.4" footer="0.31496062992125984"/>
  <pageSetup paperSize="9"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Leyenda</vt:lpstr>
      <vt:lpstr>Información General</vt:lpstr>
      <vt:lpstr>PTC</vt:lpstr>
      <vt:lpstr>PPG</vt:lpstr>
      <vt:lpstr>PMP</vt:lpstr>
      <vt:lpstr>PTFH</vt:lpstr>
      <vt:lpstr>CH</vt:lpstr>
      <vt:lpstr>CD</vt:lpstr>
      <vt:lpstr>Equipo técnico</vt:lpstr>
      <vt:lpstr>Justificacion bienes duraderos</vt:lpstr>
      <vt:lpstr>CD!Área_de_impresión</vt:lpstr>
      <vt:lpstr>CH!Área_de_impresión</vt:lpstr>
      <vt:lpstr>'Equipo técnico'!Área_de_impresión</vt:lpstr>
      <vt:lpstr>'Información General'!Área_de_impresión</vt:lpstr>
      <vt:lpstr>'Justificacion bienes duraderos'!Área_de_impresión</vt:lpstr>
      <vt:lpstr>PMP!Área_de_impresión</vt:lpstr>
      <vt:lpstr>PPG!Área_de_impresión</vt:lpstr>
      <vt:lpstr>PTC!Área_de_impresión</vt:lpstr>
      <vt:lpstr>PTFH!Área_de_impresión</vt:lpstr>
      <vt:lpstr>PMP!Títulos_a_imprimir</vt:lpstr>
      <vt:lpstr>PPG!Títulos_a_imprimir</vt:lpstr>
      <vt:lpstr>PTC!Títulos_a_imprimir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 Garay</dc:creator>
  <cp:lastModifiedBy>Usuario</cp:lastModifiedBy>
  <cp:lastPrinted>2022-02-15T15:43:33Z</cp:lastPrinted>
  <dcterms:created xsi:type="dcterms:W3CDTF">2013-04-24T17:21:06Z</dcterms:created>
  <dcterms:modified xsi:type="dcterms:W3CDTF">2023-11-30T13:52:27Z</dcterms:modified>
</cp:coreProperties>
</file>